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ian" sheetId="1" r:id="rId1"/>
    <sheet name="febr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" sheetId="8" r:id="rId8"/>
    <sheet name="sept" sheetId="9" r:id="rId9"/>
    <sheet name="oct" sheetId="10" r:id="rId10"/>
    <sheet name="nov" sheetId="11" r:id="rId11"/>
    <sheet name="dec." sheetId="12" r:id="rId12"/>
    <sheet name="total an" sheetId="13" r:id="rId13"/>
  </sheets>
  <definedNames/>
  <calcPr fullCalcOnLoad="1"/>
</workbook>
</file>

<file path=xl/sharedStrings.xml><?xml version="1.0" encoding="utf-8"?>
<sst xmlns="http://schemas.openxmlformats.org/spreadsheetml/2006/main" count="916" uniqueCount="51">
  <si>
    <t>mc/luna</t>
  </si>
  <si>
    <t>%</t>
  </si>
  <si>
    <t>SC AQUACARAS SA</t>
  </si>
  <si>
    <t>EXPLOATAREA</t>
  </si>
  <si>
    <t>LUNA</t>
  </si>
  <si>
    <t>ANUL</t>
  </si>
  <si>
    <t>BALANTA APEI -</t>
  </si>
  <si>
    <t>SURSA/CARTIER</t>
  </si>
  <si>
    <t>NOTA:</t>
  </si>
  <si>
    <t>vor fi completate doar celulele albastre</t>
  </si>
  <si>
    <t>Intocmit:</t>
  </si>
  <si>
    <t>numele</t>
  </si>
  <si>
    <t>semnatura</t>
  </si>
  <si>
    <t>telefon</t>
  </si>
  <si>
    <t>e-mail</t>
  </si>
  <si>
    <t>Apa introdusa in sistem</t>
  </si>
  <si>
    <t>Consum autorizat</t>
  </si>
  <si>
    <t>Pierderi de apa</t>
  </si>
  <si>
    <t>Consum facturat</t>
  </si>
  <si>
    <t>Consum autorizat nefacturat</t>
  </si>
  <si>
    <t>Pierderi de apa aprente</t>
  </si>
  <si>
    <t>Pierderi de apa reale</t>
  </si>
  <si>
    <t>Consum facturat contorizat</t>
  </si>
  <si>
    <t>Consum facturat necontorizat</t>
  </si>
  <si>
    <t>Consum autorizat contorizat</t>
  </si>
  <si>
    <t>Consum autorizat necontorizat</t>
  </si>
  <si>
    <t>Consum neautorizat</t>
  </si>
  <si>
    <t>Erori apometre</t>
  </si>
  <si>
    <t>Scurgeri pe aductiuni si magistrale de distributie</t>
  </si>
  <si>
    <t>Scurgeri si deversari la bazinele de stocare</t>
  </si>
  <si>
    <t>Scurgeri pe conducte de distributie pana la contorul clientului</t>
  </si>
  <si>
    <t>Apa vanduta</t>
  </si>
  <si>
    <t>Apa nevanduta</t>
  </si>
  <si>
    <t>mc/an</t>
  </si>
  <si>
    <t>aqua_exploatare@yahoo.com</t>
  </si>
  <si>
    <t>DECEMBRIE</t>
  </si>
  <si>
    <t>AUGUST</t>
  </si>
  <si>
    <t>SEPTEMBRIE</t>
  </si>
  <si>
    <t>OCTOMBRIE</t>
  </si>
  <si>
    <t>NOIEMBRIE</t>
  </si>
  <si>
    <t>IULIE</t>
  </si>
  <si>
    <t>IANUARIE</t>
  </si>
  <si>
    <t>FEBRUARIE</t>
  </si>
  <si>
    <t>MARTIE</t>
  </si>
  <si>
    <t>APRILIE</t>
  </si>
  <si>
    <t>MAI</t>
  </si>
  <si>
    <t>IUNIE</t>
  </si>
  <si>
    <t>CARANSEBES</t>
  </si>
  <si>
    <t>Şuha Cristina</t>
  </si>
  <si>
    <t>Cornea Claudiu</t>
  </si>
  <si>
    <t>Isac Daniel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</si>
</sst>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</numFmts>
  <fonts count="2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24" borderId="19" xfId="0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0" xfId="0" applyFill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:D1"/>
    </sheetView>
  </sheetViews>
  <sheetFormatPr defaultColWidth="9.140625" defaultRowHeight="12.75"/>
  <cols>
    <col min="7" max="7" width="10.00390625" style="0" bestFit="1" customWidth="1"/>
  </cols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41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>
        <v>64856</v>
      </c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>
        <f>G9/A33*100</f>
        <v>41.84258064516129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74201</v>
      </c>
      <c r="F11" s="2" t="s">
        <v>0</v>
      </c>
      <c r="G11" s="34"/>
      <c r="H11" s="35"/>
      <c r="I11" s="3">
        <f>G9+G14</f>
        <v>74201</v>
      </c>
      <c r="J11" s="2" t="s">
        <v>0</v>
      </c>
    </row>
    <row r="12" spans="1:10" ht="12.75">
      <c r="A12" s="30"/>
      <c r="B12" s="31"/>
      <c r="C12" s="30"/>
      <c r="D12" s="31"/>
      <c r="E12" s="7">
        <f>E11/A33*100</f>
        <v>47.87161290322581</v>
      </c>
      <c r="F12" s="8" t="s">
        <v>1</v>
      </c>
      <c r="G12" s="28" t="s">
        <v>23</v>
      </c>
      <c r="H12" s="29"/>
      <c r="I12" s="3">
        <f>I11/A33*100</f>
        <v>47.87161290322581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>
        <v>9345</v>
      </c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85051</v>
      </c>
      <c r="D15" s="2" t="s">
        <v>0</v>
      </c>
      <c r="E15" s="9"/>
      <c r="F15" s="10"/>
      <c r="G15" s="15">
        <f>G14/A33*100</f>
        <v>6.029032258064516</v>
      </c>
      <c r="H15" s="8" t="s">
        <v>1</v>
      </c>
      <c r="I15" s="40"/>
      <c r="J15" s="41"/>
    </row>
    <row r="16" spans="1:10" ht="12.75">
      <c r="A16" s="30"/>
      <c r="B16" s="31"/>
      <c r="C16" s="7">
        <f>C15/A33*100</f>
        <v>54.87161290322581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>
        <v>0</v>
      </c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>
        <f>G18/A33*100</f>
        <v>0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10850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>
        <f>E20/A33*100</f>
        <v>7.000000000000001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>
        <v>10850</v>
      </c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>
        <f>G22/A33*100</f>
        <v>7.000000000000001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>
        <v>1550</v>
      </c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>
        <f>G27/A33*100</f>
        <v>1</v>
      </c>
      <c r="H28" s="8" t="s">
        <v>1</v>
      </c>
      <c r="I28" s="3">
        <f>G18+G22+G27+G34+G41+G48+G55</f>
        <v>80799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>
        <f>I28/A33*100</f>
        <v>52.1283870967742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10850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>
        <f>E30/A33*100</f>
        <v>7.000000000000001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155000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>
        <v>9300</v>
      </c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>
        <f>G34/A33*100</f>
        <v>6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69949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>
        <f>C40/A33*100</f>
        <v>45.12838709677419</v>
      </c>
      <c r="D41" s="8" t="s">
        <v>1</v>
      </c>
      <c r="E41" s="30"/>
      <c r="F41" s="31"/>
      <c r="G41" s="13">
        <v>52899</v>
      </c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>
        <f>G41/A33*100</f>
        <v>34.12838709677419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59099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>
        <f>E47/A33*100</f>
        <v>38.12838709677419</v>
      </c>
      <c r="F48" s="8" t="s">
        <v>1</v>
      </c>
      <c r="G48" s="22">
        <v>1550</v>
      </c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>
        <f>G48/A33*100</f>
        <v>1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>
        <v>4650</v>
      </c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>
        <f>G55/A33*100</f>
        <v>3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50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7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38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48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G61 E61" name="Zonă2_1"/>
    <protectedRange sqref="G9 G14 G18 G22 G27 G34 G41 G48 G55" name="Zonă1_1_1"/>
    <protectedRange sqref="E60" name="Zonă2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43">
      <selection activeCell="E60" sqref="E60:F60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39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/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31">
      <selection activeCell="E60" sqref="E60:F60"/>
    </sheetView>
  </sheetViews>
  <sheetFormatPr defaultColWidth="9.140625" defaultRowHeight="12.75"/>
  <cols>
    <col min="2" max="2" width="7.28125" style="0" customWidth="1"/>
    <col min="3" max="3" width="9.57421875" style="0" customWidth="1"/>
    <col min="4" max="4" width="7.28125" style="0" customWidth="1"/>
    <col min="5" max="5" width="8.7109375" style="0" customWidth="1"/>
    <col min="6" max="6" width="7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7.140625" style="0" customWidth="1"/>
  </cols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35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2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  <c r="L11" s="14"/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3" customHeight="1" thickBot="1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hidden="1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2.25" customHeight="1" thickBot="1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hidden="1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3" customHeight="1" thickBot="1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hidden="1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" customHeight="1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 hidden="1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s="1" customFormat="1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8" s="1" customFormat="1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</row>
    <row r="60" spans="1:9" s="1" customFormat="1" ht="12.75">
      <c r="A60" s="11"/>
      <c r="B60" s="11"/>
      <c r="C60" s="11" t="s">
        <v>10</v>
      </c>
      <c r="D60" s="11" t="s">
        <v>11</v>
      </c>
      <c r="E60" s="47"/>
      <c r="F60" s="47"/>
      <c r="G60" s="1" t="s">
        <v>12</v>
      </c>
      <c r="H60" s="47"/>
      <c r="I60" s="47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  <row r="62" spans="1:5" ht="12.75">
      <c r="A62" s="1"/>
      <c r="B62" s="1"/>
      <c r="C62" s="1"/>
      <c r="D62" s="1"/>
      <c r="E62" s="1"/>
    </row>
  </sheetData>
  <sheetProtection/>
  <protectedRanges>
    <protectedRange sqref="D2:D3 F5 I5 H60 E60:E61 G61" name="Zonă2"/>
    <protectedRange sqref="G9 G14 G18 G22 G27 G34 G41 G48 G55" name="Zonă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52:H54"/>
    <mergeCell ref="E49:F58"/>
    <mergeCell ref="G50:H51"/>
    <mergeCell ref="I16:J27"/>
    <mergeCell ref="C17:D23"/>
    <mergeCell ref="G20:H21"/>
    <mergeCell ref="C24:D39"/>
    <mergeCell ref="E24:F29"/>
    <mergeCell ref="G24:H26"/>
    <mergeCell ref="I30:J58"/>
    <mergeCell ref="G31:H33"/>
    <mergeCell ref="E32:F37"/>
    <mergeCell ref="G45:H47"/>
    <mergeCell ref="I7:J10"/>
    <mergeCell ref="G11:H11"/>
    <mergeCell ref="G12:H13"/>
    <mergeCell ref="I13:J15"/>
    <mergeCell ref="A7:B32"/>
    <mergeCell ref="C7:D14"/>
    <mergeCell ref="E7:F10"/>
    <mergeCell ref="G7:H8"/>
    <mergeCell ref="E16:F19"/>
    <mergeCell ref="G16:H17"/>
    <mergeCell ref="G29:H30"/>
    <mergeCell ref="F5:G5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6.28125" style="0" customWidth="1"/>
    <col min="3" max="3" width="11.28125" style="0" customWidth="1"/>
    <col min="4" max="4" width="6.421875" style="0" customWidth="1"/>
    <col min="5" max="5" width="10.421875" style="0" customWidth="1"/>
    <col min="6" max="6" width="6.140625" style="0" customWidth="1"/>
    <col min="7" max="7" width="10.57421875" style="0" customWidth="1"/>
    <col min="8" max="8" width="7.8515625" style="0" customWidth="1"/>
    <col min="9" max="9" width="11.28125" style="0" customWidth="1"/>
    <col min="10" max="10" width="7.140625" style="0" customWidth="1"/>
  </cols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5</v>
      </c>
      <c r="F5" s="27">
        <v>2019</v>
      </c>
      <c r="G5" s="27"/>
      <c r="H5" s="19"/>
      <c r="I5" s="20"/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>
        <f>ian!G9+febr!G9+martie!G9+aprilie!G9+mai!G9+iunie!G9+iulie!G9+aug!G9+sept!G9+oct!G9+nov!G9+'dec.'!G9</f>
        <v>64856</v>
      </c>
      <c r="H9" s="2" t="s">
        <v>33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>
        <f>G9/A33*100</f>
        <v>41.84258064516129</v>
      </c>
      <c r="H10" s="8" t="s">
        <v>1</v>
      </c>
      <c r="I10" s="32"/>
      <c r="J10" s="33"/>
    </row>
    <row r="11" spans="1:12" ht="13.5" thickBot="1">
      <c r="A11" s="30"/>
      <c r="B11" s="31"/>
      <c r="C11" s="30"/>
      <c r="D11" s="31"/>
      <c r="E11" s="3">
        <f>G9+G14</f>
        <v>74201</v>
      </c>
      <c r="F11" s="2" t="s">
        <v>33</v>
      </c>
      <c r="G11" s="34"/>
      <c r="H11" s="35"/>
      <c r="I11" s="3">
        <f>G9+G14</f>
        <v>74201</v>
      </c>
      <c r="J11" s="2" t="s">
        <v>33</v>
      </c>
      <c r="L11" s="21"/>
    </row>
    <row r="12" spans="1:10" ht="12.75">
      <c r="A12" s="30"/>
      <c r="B12" s="31"/>
      <c r="C12" s="30"/>
      <c r="D12" s="31"/>
      <c r="E12" s="7">
        <f>E11/A33*100</f>
        <v>47.87161290322581</v>
      </c>
      <c r="F12" s="8" t="s">
        <v>1</v>
      </c>
      <c r="G12" s="28" t="s">
        <v>23</v>
      </c>
      <c r="H12" s="29"/>
      <c r="I12" s="3">
        <f>I11/A33*100</f>
        <v>47.87161290322581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>
        <f>ian!G14+febr!G14+martie!G14+aprilie!G14+mai!G14+iunie!G14+iulie!G14+aug!G14+sept!G14+oct!G14+nov!G14+'dec.'!G14</f>
        <v>9345</v>
      </c>
      <c r="H14" s="2" t="s">
        <v>33</v>
      </c>
      <c r="I14" s="38"/>
      <c r="J14" s="39"/>
    </row>
    <row r="15" spans="1:10" ht="13.5" thickBot="1">
      <c r="A15" s="30"/>
      <c r="B15" s="31"/>
      <c r="C15" s="3">
        <f>G9+G14+G18+G22</f>
        <v>85051</v>
      </c>
      <c r="D15" s="2" t="s">
        <v>33</v>
      </c>
      <c r="E15" s="9"/>
      <c r="F15" s="10"/>
      <c r="G15" s="15">
        <f>G14/A33*100</f>
        <v>6.029032258064516</v>
      </c>
      <c r="H15" s="8" t="s">
        <v>1</v>
      </c>
      <c r="I15" s="40"/>
      <c r="J15" s="41"/>
    </row>
    <row r="16" spans="1:10" ht="12.75">
      <c r="A16" s="30"/>
      <c r="B16" s="31"/>
      <c r="C16" s="7">
        <f>C15/A33*100</f>
        <v>54.87161290322581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>
        <f>ian!G18+febr!G18+martie!G18+aprilie!G18+mai!G18+iunie!G18+iulie!G18+aug!G18+sept!G18+oct!G18+nov!G18+'dec.'!G18</f>
        <v>0</v>
      </c>
      <c r="H18" s="2" t="s">
        <v>33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>
        <f>G18/A33*100</f>
        <v>0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10850</v>
      </c>
      <c r="F20" s="2" t="s">
        <v>33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>
        <f>E20/A33*100</f>
        <v>7.000000000000001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>
        <f>ian!G22+febr!G22+martie!G22+aprilie!G22+mai!G22+iunie!G22+iulie!G22+aug!G22+sept!G22+oct!G22+nov!G22+'dec.'!G22</f>
        <v>10850</v>
      </c>
      <c r="H22" s="2" t="s">
        <v>33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>
        <f>G22/A33*100</f>
        <v>7.000000000000001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>
        <f>ian!G27+febr!G27+martie!G27+aprilie!G27+mai!G27+iunie!G27+iulie!G27+aug!G27+sept!G27+oct!G27+nov!G27+'dec.'!G27</f>
        <v>1550</v>
      </c>
      <c r="H27" s="2" t="s">
        <v>33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>
        <f>G27/A33*100</f>
        <v>1</v>
      </c>
      <c r="H28" s="8" t="s">
        <v>1</v>
      </c>
      <c r="I28" s="3">
        <f>G18+G22+G27+G34+G41+G48+G55</f>
        <v>80799</v>
      </c>
      <c r="J28" s="2" t="s">
        <v>33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>
        <f>I28/A33*100</f>
        <v>52.1283870967742</v>
      </c>
      <c r="J29" s="8" t="s">
        <v>1</v>
      </c>
    </row>
    <row r="30" spans="1:10" ht="12.75" customHeight="1" thickBot="1">
      <c r="A30" s="30"/>
      <c r="B30" s="31"/>
      <c r="C30" s="30"/>
      <c r="D30" s="31"/>
      <c r="E30" s="3">
        <f>G27+G34</f>
        <v>10850</v>
      </c>
      <c r="F30" s="2" t="s">
        <v>33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>
        <f>E30/A33*100</f>
        <v>7.000000000000001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155000</v>
      </c>
      <c r="B33" s="2" t="s">
        <v>33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>
        <f>ian!G34+febr!G34+martie!G34+aprilie!G34+mai!G34+iunie!G34+iulie!G34+aug!G34+sept!G34+oct!G34+nov!G34+'dec.'!G34</f>
        <v>9300</v>
      </c>
      <c r="H34" s="2" t="s">
        <v>33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>
        <f>G34/A33*100</f>
        <v>6</v>
      </c>
      <c r="H35" s="8" t="s">
        <v>1</v>
      </c>
      <c r="I35" s="42"/>
      <c r="J35" s="43"/>
    </row>
    <row r="36" spans="1:10" ht="13.5" thickBot="1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hidden="1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69949</v>
      </c>
      <c r="D40" s="2" t="s">
        <v>33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>
        <f>C40/A33*100</f>
        <v>45.12838709677419</v>
      </c>
      <c r="D41" s="8" t="s">
        <v>1</v>
      </c>
      <c r="E41" s="30"/>
      <c r="F41" s="31"/>
      <c r="G41" s="13">
        <f>ian!G41+febr!G41+martie!G41+aprilie!G41+mai!G41+iunie!G41+iulie!G41+aug!G41+sept!G41+oct!G41+nov!G41+'dec.'!G41</f>
        <v>52899</v>
      </c>
      <c r="H41" s="2" t="s">
        <v>33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>
        <f>G41/A33*100</f>
        <v>34.12838709677419</v>
      </c>
      <c r="H42" s="8" t="s">
        <v>1</v>
      </c>
      <c r="I42" s="42"/>
      <c r="J42" s="43"/>
    </row>
    <row r="43" spans="1:10" ht="3" customHeight="1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.5" customHeight="1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59099</v>
      </c>
      <c r="F47" s="2" t="s">
        <v>33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>
        <f>E47/A33*100</f>
        <v>38.12838709677419</v>
      </c>
      <c r="F48" s="8" t="s">
        <v>1</v>
      </c>
      <c r="G48" s="13">
        <f>ian!G48+febr!G48+martie!G48+aprilie!G48+mai!G48+iunie!G48+iulie!G48+aug!G48+sept!G48+oct!G48+nov!G48+'dec.'!G48</f>
        <v>1550</v>
      </c>
      <c r="H48" s="2" t="s">
        <v>33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>
        <f>G48/A33*100</f>
        <v>1</v>
      </c>
      <c r="H49" s="8" t="s">
        <v>1</v>
      </c>
      <c r="I49" s="42"/>
      <c r="J49" s="43"/>
    </row>
    <row r="50" spans="1:10" ht="2.25" customHeight="1" thickBot="1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hidden="1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>
        <f>ian!G55+febr!G55+martie!G55+aprilie!G55+mai!G55+iunie!G55+iulie!G55+aug!G55+sept!G55+oct!G55+nov!G55+'dec.'!G55</f>
        <v>4650</v>
      </c>
      <c r="H55" s="2" t="s">
        <v>33</v>
      </c>
      <c r="I55" s="42"/>
      <c r="J55" s="43"/>
    </row>
    <row r="56" spans="1:10" ht="11.25" customHeight="1">
      <c r="A56" s="42"/>
      <c r="B56" s="43"/>
      <c r="C56" s="42"/>
      <c r="D56" s="43"/>
      <c r="E56" s="42"/>
      <c r="F56" s="43"/>
      <c r="G56" s="7">
        <f>G55/A33*100</f>
        <v>3</v>
      </c>
      <c r="H56" s="8" t="s">
        <v>1</v>
      </c>
      <c r="I56" s="42"/>
      <c r="J56" s="43"/>
    </row>
    <row r="57" spans="1:10" ht="12.75" hidden="1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s="1" customFormat="1" ht="1.5" customHeight="1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8" s="1" customFormat="1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</row>
    <row r="60" spans="1:9" s="1" customFormat="1" ht="12.75">
      <c r="A60" s="11"/>
      <c r="B60" s="11"/>
      <c r="C60" s="11" t="s">
        <v>10</v>
      </c>
      <c r="D60" s="11" t="s">
        <v>11</v>
      </c>
      <c r="E60" s="47" t="s">
        <v>50</v>
      </c>
      <c r="F60" s="47"/>
      <c r="G60" s="1" t="s">
        <v>12</v>
      </c>
      <c r="H60" s="47"/>
      <c r="I60" s="47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  <row r="62" spans="1:5" ht="12.75">
      <c r="A62" s="1"/>
      <c r="B62" s="1"/>
      <c r="C62" s="1"/>
      <c r="D62" s="1"/>
      <c r="E62" s="1"/>
    </row>
  </sheetData>
  <sheetProtection/>
  <protectedRanges>
    <protectedRange sqref="D2:D3" name="Zonă2"/>
    <protectedRange sqref="F5 H60" name="Zonă1"/>
    <protectedRange sqref="E60:E61" name="Zonă2_1"/>
    <protectedRange sqref="G61" name="Zonă2_2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52:H54"/>
    <mergeCell ref="E49:F58"/>
    <mergeCell ref="G50:H51"/>
    <mergeCell ref="I16:J27"/>
    <mergeCell ref="C17:D23"/>
    <mergeCell ref="G20:H21"/>
    <mergeCell ref="C24:D39"/>
    <mergeCell ref="E24:F29"/>
    <mergeCell ref="G24:H26"/>
    <mergeCell ref="I30:J58"/>
    <mergeCell ref="G31:H33"/>
    <mergeCell ref="E32:F37"/>
    <mergeCell ref="G45:H47"/>
    <mergeCell ref="I7:J10"/>
    <mergeCell ref="G11:H11"/>
    <mergeCell ref="G12:H13"/>
    <mergeCell ref="I13:J15"/>
    <mergeCell ref="A7:B32"/>
    <mergeCell ref="C7:D14"/>
    <mergeCell ref="E7:F10"/>
    <mergeCell ref="G7:H8"/>
    <mergeCell ref="E16:F19"/>
    <mergeCell ref="G16:H17"/>
    <mergeCell ref="G29:H30"/>
    <mergeCell ref="F5:G5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42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50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43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50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1">
      <selection activeCell="E60" sqref="E60:F60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44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/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1">
      <selection activeCell="E60" sqref="E60:F60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45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/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4">
      <selection activeCell="E60" sqref="E60:F60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46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/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43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40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48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4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48" t="s">
        <v>47</v>
      </c>
      <c r="E2" s="48"/>
      <c r="F2" s="48"/>
      <c r="G2" s="48"/>
      <c r="H2" s="48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36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48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A1:D1"/>
    <mergeCell ref="A2:C2"/>
    <mergeCell ref="D2:H2"/>
    <mergeCell ref="A3:C3"/>
    <mergeCell ref="D3:G3"/>
    <mergeCell ref="F5:G5"/>
    <mergeCell ref="A7:B32"/>
    <mergeCell ref="C7:D14"/>
    <mergeCell ref="E7:F10"/>
    <mergeCell ref="G7:H8"/>
    <mergeCell ref="E16:F19"/>
    <mergeCell ref="G16:H17"/>
    <mergeCell ref="I7:J10"/>
    <mergeCell ref="G11:H11"/>
    <mergeCell ref="G12:H13"/>
    <mergeCell ref="I13:J15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B59:H59"/>
    <mergeCell ref="E60:F60"/>
    <mergeCell ref="H60:I60"/>
    <mergeCell ref="G61:J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1">
      <selection activeCell="A1" sqref="A1:D1"/>
    </sheetView>
  </sheetViews>
  <sheetFormatPr defaultColWidth="9.140625" defaultRowHeight="12.75"/>
  <sheetData>
    <row r="1" spans="1:4" ht="15.75">
      <c r="A1" s="24" t="s">
        <v>2</v>
      </c>
      <c r="B1" s="24"/>
      <c r="C1" s="24"/>
      <c r="D1" s="24"/>
    </row>
    <row r="2" spans="1:8" ht="15">
      <c r="A2" s="25" t="s">
        <v>3</v>
      </c>
      <c r="B2" s="25"/>
      <c r="C2" s="25"/>
      <c r="D2" s="26" t="s">
        <v>47</v>
      </c>
      <c r="E2" s="26"/>
      <c r="F2" s="26"/>
      <c r="G2" s="26"/>
      <c r="H2" s="26"/>
    </row>
    <row r="3" spans="1:8" ht="15">
      <c r="A3" s="25" t="s">
        <v>7</v>
      </c>
      <c r="B3" s="25"/>
      <c r="C3" s="25"/>
      <c r="D3" s="26"/>
      <c r="E3" s="26"/>
      <c r="F3" s="26"/>
      <c r="G3" s="26"/>
      <c r="H3" s="16"/>
    </row>
    <row r="4" spans="3:10" ht="16.5" thickBot="1">
      <c r="C4" s="17"/>
      <c r="D4" s="17"/>
      <c r="E4" s="17"/>
      <c r="F4" s="17"/>
      <c r="G4" s="17"/>
      <c r="H4" s="17"/>
      <c r="I4" s="17"/>
      <c r="J4" s="17"/>
    </row>
    <row r="5" spans="3:10" ht="16.5" thickBot="1">
      <c r="C5" s="18" t="s">
        <v>6</v>
      </c>
      <c r="D5" s="19"/>
      <c r="E5" s="19" t="s">
        <v>4</v>
      </c>
      <c r="F5" s="27" t="s">
        <v>37</v>
      </c>
      <c r="G5" s="27"/>
      <c r="H5" s="19" t="s">
        <v>5</v>
      </c>
      <c r="I5" s="20">
        <v>2019</v>
      </c>
      <c r="J5" s="17"/>
    </row>
    <row r="6" ht="13.5" thickBot="1"/>
    <row r="7" spans="1:10" ht="12.75">
      <c r="A7" s="28" t="s">
        <v>15</v>
      </c>
      <c r="B7" s="29"/>
      <c r="C7" s="28" t="s">
        <v>16</v>
      </c>
      <c r="D7" s="29"/>
      <c r="E7" s="28" t="s">
        <v>18</v>
      </c>
      <c r="F7" s="29"/>
      <c r="G7" s="28" t="s">
        <v>22</v>
      </c>
      <c r="H7" s="29"/>
      <c r="I7" s="28" t="s">
        <v>31</v>
      </c>
      <c r="J7" s="29"/>
    </row>
    <row r="8" spans="1:10" ht="12.75">
      <c r="A8" s="30"/>
      <c r="B8" s="31"/>
      <c r="C8" s="30"/>
      <c r="D8" s="31"/>
      <c r="E8" s="30"/>
      <c r="F8" s="31"/>
      <c r="G8" s="32"/>
      <c r="H8" s="33"/>
      <c r="I8" s="30"/>
      <c r="J8" s="31"/>
    </row>
    <row r="9" spans="1:10" ht="12.75">
      <c r="A9" s="30"/>
      <c r="B9" s="31"/>
      <c r="C9" s="30"/>
      <c r="D9" s="31"/>
      <c r="E9" s="30"/>
      <c r="F9" s="31"/>
      <c r="G9" s="13"/>
      <c r="H9" s="4" t="s">
        <v>0</v>
      </c>
      <c r="I9" s="30"/>
      <c r="J9" s="31"/>
    </row>
    <row r="10" spans="1:10" ht="12.75">
      <c r="A10" s="30"/>
      <c r="B10" s="31"/>
      <c r="C10" s="30"/>
      <c r="D10" s="31"/>
      <c r="E10" s="32"/>
      <c r="F10" s="33"/>
      <c r="G10" s="7" t="e">
        <f>G9/A33*100</f>
        <v>#DIV/0!</v>
      </c>
      <c r="H10" s="8" t="s">
        <v>1</v>
      </c>
      <c r="I10" s="32"/>
      <c r="J10" s="33"/>
    </row>
    <row r="11" spans="1:10" ht="13.5" thickBot="1">
      <c r="A11" s="30"/>
      <c r="B11" s="31"/>
      <c r="C11" s="30"/>
      <c r="D11" s="31"/>
      <c r="E11" s="3">
        <f>G9+G14</f>
        <v>0</v>
      </c>
      <c r="F11" s="2" t="s">
        <v>0</v>
      </c>
      <c r="G11" s="34"/>
      <c r="H11" s="35"/>
      <c r="I11" s="3">
        <f>G9+G14</f>
        <v>0</v>
      </c>
      <c r="J11" s="2" t="s">
        <v>0</v>
      </c>
    </row>
    <row r="12" spans="1:10" ht="12.75">
      <c r="A12" s="30"/>
      <c r="B12" s="31"/>
      <c r="C12" s="30"/>
      <c r="D12" s="31"/>
      <c r="E12" s="7" t="e">
        <f>E11/A33*100</f>
        <v>#DIV/0!</v>
      </c>
      <c r="F12" s="8" t="s">
        <v>1</v>
      </c>
      <c r="G12" s="28" t="s">
        <v>23</v>
      </c>
      <c r="H12" s="29"/>
      <c r="I12" s="3" t="e">
        <f>I11/A33*100</f>
        <v>#DIV/0!</v>
      </c>
      <c r="J12" s="8" t="s">
        <v>1</v>
      </c>
    </row>
    <row r="13" spans="1:10" ht="12.75">
      <c r="A13" s="30"/>
      <c r="B13" s="31"/>
      <c r="C13" s="30"/>
      <c r="D13" s="31"/>
      <c r="E13" s="5"/>
      <c r="F13" s="6"/>
      <c r="G13" s="32"/>
      <c r="H13" s="33"/>
      <c r="I13" s="36"/>
      <c r="J13" s="37"/>
    </row>
    <row r="14" spans="1:10" ht="12.75">
      <c r="A14" s="30"/>
      <c r="B14" s="31"/>
      <c r="C14" s="32"/>
      <c r="D14" s="33"/>
      <c r="E14" s="5"/>
      <c r="F14" s="6"/>
      <c r="G14" s="13"/>
      <c r="H14" s="4" t="s">
        <v>0</v>
      </c>
      <c r="I14" s="38"/>
      <c r="J14" s="39"/>
    </row>
    <row r="15" spans="1:10" ht="13.5" thickBot="1">
      <c r="A15" s="30"/>
      <c r="B15" s="31"/>
      <c r="C15" s="3">
        <f>G9+G14+G18+G22</f>
        <v>0</v>
      </c>
      <c r="D15" s="2" t="s">
        <v>0</v>
      </c>
      <c r="E15" s="9"/>
      <c r="F15" s="10"/>
      <c r="G15" s="15" t="e">
        <f>G14/A33*100</f>
        <v>#DIV/0!</v>
      </c>
      <c r="H15" s="8" t="s">
        <v>1</v>
      </c>
      <c r="I15" s="40"/>
      <c r="J15" s="41"/>
    </row>
    <row r="16" spans="1:10" ht="12.75">
      <c r="A16" s="30"/>
      <c r="B16" s="31"/>
      <c r="C16" s="7" t="e">
        <f>C15/A33*100</f>
        <v>#DIV/0!</v>
      </c>
      <c r="D16" s="8" t="s">
        <v>1</v>
      </c>
      <c r="E16" s="28" t="s">
        <v>19</v>
      </c>
      <c r="F16" s="29"/>
      <c r="G16" s="28" t="s">
        <v>24</v>
      </c>
      <c r="H16" s="29"/>
      <c r="I16" s="28" t="s">
        <v>32</v>
      </c>
      <c r="J16" s="29"/>
    </row>
    <row r="17" spans="1:10" ht="12.75">
      <c r="A17" s="30"/>
      <c r="B17" s="31"/>
      <c r="C17" s="42"/>
      <c r="D17" s="43"/>
      <c r="E17" s="30"/>
      <c r="F17" s="31"/>
      <c r="G17" s="32"/>
      <c r="H17" s="33"/>
      <c r="I17" s="30"/>
      <c r="J17" s="31"/>
    </row>
    <row r="18" spans="1:10" ht="12.75">
      <c r="A18" s="30"/>
      <c r="B18" s="31"/>
      <c r="C18" s="42"/>
      <c r="D18" s="43"/>
      <c r="E18" s="30"/>
      <c r="F18" s="31"/>
      <c r="G18" s="13"/>
      <c r="H18" s="4" t="s">
        <v>0</v>
      </c>
      <c r="I18" s="30"/>
      <c r="J18" s="31"/>
    </row>
    <row r="19" spans="1:10" ht="13.5" thickBot="1">
      <c r="A19" s="30"/>
      <c r="B19" s="31"/>
      <c r="C19" s="42"/>
      <c r="D19" s="43"/>
      <c r="E19" s="32"/>
      <c r="F19" s="33"/>
      <c r="G19" s="15" t="e">
        <f>G18/A33*100</f>
        <v>#DIV/0!</v>
      </c>
      <c r="H19" s="8" t="s">
        <v>1</v>
      </c>
      <c r="I19" s="30"/>
      <c r="J19" s="31"/>
    </row>
    <row r="20" spans="1:10" ht="12.75">
      <c r="A20" s="30"/>
      <c r="B20" s="31"/>
      <c r="C20" s="42"/>
      <c r="D20" s="43"/>
      <c r="E20" s="12">
        <f>G18+G22</f>
        <v>0</v>
      </c>
      <c r="F20" s="4" t="s">
        <v>0</v>
      </c>
      <c r="G20" s="28" t="s">
        <v>25</v>
      </c>
      <c r="H20" s="29"/>
      <c r="I20" s="30"/>
      <c r="J20" s="31"/>
    </row>
    <row r="21" spans="1:10" ht="12.75">
      <c r="A21" s="30"/>
      <c r="B21" s="31"/>
      <c r="C21" s="42"/>
      <c r="D21" s="43"/>
      <c r="E21" s="7" t="e">
        <f>E20/A33*100</f>
        <v>#DIV/0!</v>
      </c>
      <c r="F21" s="8" t="s">
        <v>1</v>
      </c>
      <c r="G21" s="32"/>
      <c r="H21" s="33"/>
      <c r="I21" s="30"/>
      <c r="J21" s="31"/>
    </row>
    <row r="22" spans="1:10" ht="12.75">
      <c r="A22" s="30"/>
      <c r="B22" s="31"/>
      <c r="C22" s="42"/>
      <c r="D22" s="43"/>
      <c r="E22" s="5"/>
      <c r="F22" s="6"/>
      <c r="G22" s="13"/>
      <c r="H22" s="4" t="s">
        <v>0</v>
      </c>
      <c r="I22" s="30"/>
      <c r="J22" s="31"/>
    </row>
    <row r="23" spans="1:10" ht="13.5" thickBot="1">
      <c r="A23" s="30"/>
      <c r="B23" s="31"/>
      <c r="C23" s="34"/>
      <c r="D23" s="35"/>
      <c r="E23" s="9"/>
      <c r="F23" s="10"/>
      <c r="G23" s="15" t="e">
        <f>G22/A33*100</f>
        <v>#DIV/0!</v>
      </c>
      <c r="H23" s="8" t="s">
        <v>1</v>
      </c>
      <c r="I23" s="30"/>
      <c r="J23" s="31"/>
    </row>
    <row r="24" spans="1:10" ht="12.75">
      <c r="A24" s="30"/>
      <c r="B24" s="31"/>
      <c r="C24" s="28" t="s">
        <v>17</v>
      </c>
      <c r="D24" s="29"/>
      <c r="E24" s="28" t="s">
        <v>20</v>
      </c>
      <c r="F24" s="29"/>
      <c r="G24" s="28" t="s">
        <v>26</v>
      </c>
      <c r="H24" s="29"/>
      <c r="I24" s="30"/>
      <c r="J24" s="31"/>
    </row>
    <row r="25" spans="1:10" ht="12.75">
      <c r="A25" s="30"/>
      <c r="B25" s="31"/>
      <c r="C25" s="30"/>
      <c r="D25" s="31"/>
      <c r="E25" s="30"/>
      <c r="F25" s="31"/>
      <c r="G25" s="30"/>
      <c r="H25" s="31"/>
      <c r="I25" s="30"/>
      <c r="J25" s="31"/>
    </row>
    <row r="26" spans="1:10" ht="12.75">
      <c r="A26" s="30"/>
      <c r="B26" s="31"/>
      <c r="C26" s="30"/>
      <c r="D26" s="31"/>
      <c r="E26" s="30"/>
      <c r="F26" s="31"/>
      <c r="G26" s="32"/>
      <c r="H26" s="33"/>
      <c r="I26" s="30"/>
      <c r="J26" s="31"/>
    </row>
    <row r="27" spans="1:10" ht="12.75">
      <c r="A27" s="30"/>
      <c r="B27" s="31"/>
      <c r="C27" s="30"/>
      <c r="D27" s="31"/>
      <c r="E27" s="30"/>
      <c r="F27" s="31"/>
      <c r="G27" s="13"/>
      <c r="H27" s="4" t="s">
        <v>0</v>
      </c>
      <c r="I27" s="32"/>
      <c r="J27" s="33"/>
    </row>
    <row r="28" spans="1:10" ht="12.75">
      <c r="A28" s="30"/>
      <c r="B28" s="31"/>
      <c r="C28" s="30"/>
      <c r="D28" s="31"/>
      <c r="E28" s="30"/>
      <c r="F28" s="31"/>
      <c r="G28" s="7" t="e">
        <f>G27/A33*100</f>
        <v>#DIV/0!</v>
      </c>
      <c r="H28" s="8" t="s">
        <v>1</v>
      </c>
      <c r="I28" s="3">
        <f>G18+G22+G27+G34+G41+G48+G55</f>
        <v>0</v>
      </c>
      <c r="J28" s="2" t="s">
        <v>0</v>
      </c>
    </row>
    <row r="29" spans="1:10" ht="12.75">
      <c r="A29" s="30"/>
      <c r="B29" s="31"/>
      <c r="C29" s="30"/>
      <c r="D29" s="31"/>
      <c r="E29" s="32"/>
      <c r="F29" s="33"/>
      <c r="G29" s="42"/>
      <c r="H29" s="43"/>
      <c r="I29" s="3" t="e">
        <f>I28/A33*100</f>
        <v>#DIV/0!</v>
      </c>
      <c r="J29" s="8" t="s">
        <v>1</v>
      </c>
    </row>
    <row r="30" spans="1:10" ht="13.5" thickBot="1">
      <c r="A30" s="30"/>
      <c r="B30" s="31"/>
      <c r="C30" s="30"/>
      <c r="D30" s="31"/>
      <c r="E30" s="3">
        <f>G27+G34</f>
        <v>0</v>
      </c>
      <c r="F30" s="2" t="s">
        <v>0</v>
      </c>
      <c r="G30" s="34"/>
      <c r="H30" s="35"/>
      <c r="I30" s="44"/>
      <c r="J30" s="45"/>
    </row>
    <row r="31" spans="1:10" ht="12.75">
      <c r="A31" s="30"/>
      <c r="B31" s="31"/>
      <c r="C31" s="30"/>
      <c r="D31" s="31"/>
      <c r="E31" s="7" t="e">
        <f>E30/A33*100</f>
        <v>#DIV/0!</v>
      </c>
      <c r="F31" s="8" t="s">
        <v>1</v>
      </c>
      <c r="G31" s="28" t="s">
        <v>27</v>
      </c>
      <c r="H31" s="29"/>
      <c r="I31" s="42"/>
      <c r="J31" s="43"/>
    </row>
    <row r="32" spans="1:10" ht="12.75">
      <c r="A32" s="32"/>
      <c r="B32" s="33"/>
      <c r="C32" s="30"/>
      <c r="D32" s="31"/>
      <c r="E32" s="42"/>
      <c r="F32" s="43"/>
      <c r="G32" s="30"/>
      <c r="H32" s="31"/>
      <c r="I32" s="42"/>
      <c r="J32" s="43"/>
    </row>
    <row r="33" spans="1:10" ht="12.75">
      <c r="A33" s="3">
        <f>C15+C40</f>
        <v>0</v>
      </c>
      <c r="B33" s="2" t="s">
        <v>0</v>
      </c>
      <c r="C33" s="30"/>
      <c r="D33" s="31"/>
      <c r="E33" s="42"/>
      <c r="F33" s="43"/>
      <c r="G33" s="32"/>
      <c r="H33" s="33"/>
      <c r="I33" s="42"/>
      <c r="J33" s="43"/>
    </row>
    <row r="34" spans="1:10" ht="12.75">
      <c r="A34" s="7">
        <v>100</v>
      </c>
      <c r="B34" s="8" t="s">
        <v>1</v>
      </c>
      <c r="C34" s="30"/>
      <c r="D34" s="31"/>
      <c r="E34" s="42"/>
      <c r="F34" s="43"/>
      <c r="G34" s="13"/>
      <c r="H34" s="4" t="s">
        <v>0</v>
      </c>
      <c r="I34" s="42"/>
      <c r="J34" s="43"/>
    </row>
    <row r="35" spans="1:10" ht="12.75">
      <c r="A35" s="42"/>
      <c r="B35" s="43"/>
      <c r="C35" s="30"/>
      <c r="D35" s="31"/>
      <c r="E35" s="42"/>
      <c r="F35" s="43"/>
      <c r="G35" s="7" t="e">
        <f>G34/A33*100</f>
        <v>#DIV/0!</v>
      </c>
      <c r="H35" s="8" t="s">
        <v>1</v>
      </c>
      <c r="I35" s="42"/>
      <c r="J35" s="43"/>
    </row>
    <row r="36" spans="1:10" ht="12.75">
      <c r="A36" s="42"/>
      <c r="B36" s="43"/>
      <c r="C36" s="30"/>
      <c r="D36" s="31"/>
      <c r="E36" s="42"/>
      <c r="F36" s="43"/>
      <c r="G36" s="42"/>
      <c r="H36" s="43"/>
      <c r="I36" s="42"/>
      <c r="J36" s="43"/>
    </row>
    <row r="37" spans="1:10" ht="13.5" thickBot="1">
      <c r="A37" s="42"/>
      <c r="B37" s="43"/>
      <c r="C37" s="30"/>
      <c r="D37" s="31"/>
      <c r="E37" s="34"/>
      <c r="F37" s="35"/>
      <c r="G37" s="34"/>
      <c r="H37" s="35"/>
      <c r="I37" s="42"/>
      <c r="J37" s="43"/>
    </row>
    <row r="38" spans="1:10" ht="12.75">
      <c r="A38" s="42"/>
      <c r="B38" s="43"/>
      <c r="C38" s="30"/>
      <c r="D38" s="31"/>
      <c r="E38" s="28" t="s">
        <v>21</v>
      </c>
      <c r="F38" s="29"/>
      <c r="G38" s="28" t="s">
        <v>28</v>
      </c>
      <c r="H38" s="29"/>
      <c r="I38" s="42"/>
      <c r="J38" s="43"/>
    </row>
    <row r="39" spans="1:10" ht="12.75">
      <c r="A39" s="42"/>
      <c r="B39" s="43"/>
      <c r="C39" s="32"/>
      <c r="D39" s="33"/>
      <c r="E39" s="30"/>
      <c r="F39" s="31"/>
      <c r="G39" s="30"/>
      <c r="H39" s="31"/>
      <c r="I39" s="42"/>
      <c r="J39" s="43"/>
    </row>
    <row r="40" spans="1:10" ht="12.75">
      <c r="A40" s="42"/>
      <c r="B40" s="43"/>
      <c r="C40" s="3">
        <f>E30+E47</f>
        <v>0</v>
      </c>
      <c r="D40" s="4" t="s">
        <v>0</v>
      </c>
      <c r="E40" s="30"/>
      <c r="F40" s="31"/>
      <c r="G40" s="32"/>
      <c r="H40" s="33"/>
      <c r="I40" s="42"/>
      <c r="J40" s="43"/>
    </row>
    <row r="41" spans="1:10" ht="12.75">
      <c r="A41" s="42"/>
      <c r="B41" s="43"/>
      <c r="C41" s="7" t="e">
        <f>C40/A33*100</f>
        <v>#DIV/0!</v>
      </c>
      <c r="D41" s="8" t="s">
        <v>1</v>
      </c>
      <c r="E41" s="30"/>
      <c r="F41" s="31"/>
      <c r="G41" s="13"/>
      <c r="H41" s="4" t="s">
        <v>0</v>
      </c>
      <c r="I41" s="42"/>
      <c r="J41" s="43"/>
    </row>
    <row r="42" spans="1:10" ht="12.75">
      <c r="A42" s="42"/>
      <c r="B42" s="43"/>
      <c r="C42" s="42"/>
      <c r="D42" s="43"/>
      <c r="E42" s="30"/>
      <c r="F42" s="31"/>
      <c r="G42" s="7" t="e">
        <f>G41/A33*100</f>
        <v>#DIV/0!</v>
      </c>
      <c r="H42" s="8" t="s">
        <v>1</v>
      </c>
      <c r="I42" s="42"/>
      <c r="J42" s="43"/>
    </row>
    <row r="43" spans="1:10" ht="12.75">
      <c r="A43" s="42"/>
      <c r="B43" s="43"/>
      <c r="C43" s="42"/>
      <c r="D43" s="43"/>
      <c r="E43" s="30"/>
      <c r="F43" s="31"/>
      <c r="G43" s="42"/>
      <c r="H43" s="43"/>
      <c r="I43" s="42"/>
      <c r="J43" s="43"/>
    </row>
    <row r="44" spans="1:10" ht="13.5" thickBot="1">
      <c r="A44" s="42"/>
      <c r="B44" s="43"/>
      <c r="C44" s="42"/>
      <c r="D44" s="43"/>
      <c r="E44" s="30"/>
      <c r="F44" s="31"/>
      <c r="G44" s="34"/>
      <c r="H44" s="35"/>
      <c r="I44" s="42"/>
      <c r="J44" s="43"/>
    </row>
    <row r="45" spans="1:10" ht="12.75">
      <c r="A45" s="42"/>
      <c r="B45" s="43"/>
      <c r="C45" s="42"/>
      <c r="D45" s="43"/>
      <c r="E45" s="30"/>
      <c r="F45" s="31"/>
      <c r="G45" s="28" t="s">
        <v>29</v>
      </c>
      <c r="H45" s="29"/>
      <c r="I45" s="42"/>
      <c r="J45" s="43"/>
    </row>
    <row r="46" spans="1:10" ht="12.75">
      <c r="A46" s="42"/>
      <c r="B46" s="43"/>
      <c r="C46" s="42"/>
      <c r="D46" s="43"/>
      <c r="E46" s="32"/>
      <c r="F46" s="33"/>
      <c r="G46" s="30"/>
      <c r="H46" s="31"/>
      <c r="I46" s="42"/>
      <c r="J46" s="43"/>
    </row>
    <row r="47" spans="1:10" ht="12.75">
      <c r="A47" s="42"/>
      <c r="B47" s="43"/>
      <c r="C47" s="42"/>
      <c r="D47" s="43"/>
      <c r="E47" s="3">
        <f>G41+G48+G55</f>
        <v>0</v>
      </c>
      <c r="F47" s="2" t="s">
        <v>0</v>
      </c>
      <c r="G47" s="32"/>
      <c r="H47" s="33"/>
      <c r="I47" s="42"/>
      <c r="J47" s="43"/>
    </row>
    <row r="48" spans="1:10" ht="12.75">
      <c r="A48" s="42"/>
      <c r="B48" s="43"/>
      <c r="C48" s="42"/>
      <c r="D48" s="43"/>
      <c r="E48" s="7" t="e">
        <f>E47/A33*100</f>
        <v>#DIV/0!</v>
      </c>
      <c r="F48" s="8" t="s">
        <v>1</v>
      </c>
      <c r="G48" s="22"/>
      <c r="H48" s="4" t="s">
        <v>0</v>
      </c>
      <c r="I48" s="42"/>
      <c r="J48" s="43"/>
    </row>
    <row r="49" spans="1:10" ht="12.75">
      <c r="A49" s="42"/>
      <c r="B49" s="43"/>
      <c r="C49" s="42"/>
      <c r="D49" s="43"/>
      <c r="E49" s="42"/>
      <c r="F49" s="43"/>
      <c r="G49" s="7" t="e">
        <f>G48/A33*100</f>
        <v>#DIV/0!</v>
      </c>
      <c r="H49" s="8" t="s">
        <v>1</v>
      </c>
      <c r="I49" s="42"/>
      <c r="J49" s="43"/>
    </row>
    <row r="50" spans="1:10" ht="12.75">
      <c r="A50" s="42"/>
      <c r="B50" s="43"/>
      <c r="C50" s="42"/>
      <c r="D50" s="43"/>
      <c r="E50" s="42"/>
      <c r="F50" s="43"/>
      <c r="G50" s="42"/>
      <c r="H50" s="43"/>
      <c r="I50" s="42"/>
      <c r="J50" s="43"/>
    </row>
    <row r="51" spans="1:10" ht="13.5" thickBot="1">
      <c r="A51" s="42"/>
      <c r="B51" s="43"/>
      <c r="C51" s="42"/>
      <c r="D51" s="43"/>
      <c r="E51" s="42"/>
      <c r="F51" s="43"/>
      <c r="G51" s="34"/>
      <c r="H51" s="35"/>
      <c r="I51" s="42"/>
      <c r="J51" s="43"/>
    </row>
    <row r="52" spans="1:10" ht="12.75">
      <c r="A52" s="42"/>
      <c r="B52" s="43"/>
      <c r="C52" s="42"/>
      <c r="D52" s="43"/>
      <c r="E52" s="42"/>
      <c r="F52" s="43"/>
      <c r="G52" s="28" t="s">
        <v>30</v>
      </c>
      <c r="H52" s="29"/>
      <c r="I52" s="42"/>
      <c r="J52" s="43"/>
    </row>
    <row r="53" spans="1:10" ht="12.75">
      <c r="A53" s="42"/>
      <c r="B53" s="43"/>
      <c r="C53" s="42"/>
      <c r="D53" s="43"/>
      <c r="E53" s="42"/>
      <c r="F53" s="43"/>
      <c r="G53" s="30"/>
      <c r="H53" s="31"/>
      <c r="I53" s="42"/>
      <c r="J53" s="43"/>
    </row>
    <row r="54" spans="1:10" ht="12.75">
      <c r="A54" s="42"/>
      <c r="B54" s="43"/>
      <c r="C54" s="42"/>
      <c r="D54" s="43"/>
      <c r="E54" s="42"/>
      <c r="F54" s="43"/>
      <c r="G54" s="32"/>
      <c r="H54" s="33"/>
      <c r="I54" s="42"/>
      <c r="J54" s="43"/>
    </row>
    <row r="55" spans="1:10" ht="12.75">
      <c r="A55" s="42"/>
      <c r="B55" s="43"/>
      <c r="C55" s="42"/>
      <c r="D55" s="43"/>
      <c r="E55" s="42"/>
      <c r="F55" s="43"/>
      <c r="G55" s="13"/>
      <c r="H55" s="4" t="s">
        <v>0</v>
      </c>
      <c r="I55" s="42"/>
      <c r="J55" s="43"/>
    </row>
    <row r="56" spans="1:10" ht="12.75">
      <c r="A56" s="42"/>
      <c r="B56" s="43"/>
      <c r="C56" s="42"/>
      <c r="D56" s="43"/>
      <c r="E56" s="42"/>
      <c r="F56" s="43"/>
      <c r="G56" s="7" t="e">
        <f>G55/A33*100</f>
        <v>#DIV/0!</v>
      </c>
      <c r="H56" s="8" t="s">
        <v>1</v>
      </c>
      <c r="I56" s="42"/>
      <c r="J56" s="43"/>
    </row>
    <row r="57" spans="1:10" ht="12.75">
      <c r="A57" s="42"/>
      <c r="B57" s="43"/>
      <c r="C57" s="42"/>
      <c r="D57" s="43"/>
      <c r="E57" s="42"/>
      <c r="F57" s="43"/>
      <c r="G57" s="5"/>
      <c r="H57" s="6"/>
      <c r="I57" s="42"/>
      <c r="J57" s="43"/>
    </row>
    <row r="58" spans="1:10" ht="13.5" thickBot="1">
      <c r="A58" s="34"/>
      <c r="B58" s="35"/>
      <c r="C58" s="34"/>
      <c r="D58" s="35"/>
      <c r="E58" s="34"/>
      <c r="F58" s="35"/>
      <c r="G58" s="9"/>
      <c r="H58" s="10"/>
      <c r="I58" s="34"/>
      <c r="J58" s="35"/>
    </row>
    <row r="59" spans="1:10" ht="12.75">
      <c r="A59" s="11" t="s">
        <v>8</v>
      </c>
      <c r="B59" s="46" t="s">
        <v>9</v>
      </c>
      <c r="C59" s="46"/>
      <c r="D59" s="46"/>
      <c r="E59" s="46"/>
      <c r="F59" s="46"/>
      <c r="G59" s="46"/>
      <c r="H59" s="46"/>
      <c r="I59" s="1"/>
      <c r="J59" s="1"/>
    </row>
    <row r="60" spans="1:10" ht="12.75">
      <c r="A60" s="11"/>
      <c r="B60" s="11"/>
      <c r="C60" s="11" t="s">
        <v>10</v>
      </c>
      <c r="D60" s="11" t="s">
        <v>11</v>
      </c>
      <c r="E60" s="47" t="s">
        <v>49</v>
      </c>
      <c r="F60" s="47"/>
      <c r="G60" s="1" t="s">
        <v>12</v>
      </c>
      <c r="H60" s="47"/>
      <c r="I60" s="47"/>
      <c r="J60" s="1"/>
    </row>
    <row r="61" spans="1:10" ht="12.75">
      <c r="A61" s="1"/>
      <c r="B61" s="1"/>
      <c r="C61" s="1"/>
      <c r="D61" s="1" t="s">
        <v>13</v>
      </c>
      <c r="E61" s="23">
        <v>516321</v>
      </c>
      <c r="F61" t="s">
        <v>14</v>
      </c>
      <c r="G61" s="26" t="s">
        <v>34</v>
      </c>
      <c r="H61" s="26"/>
      <c r="I61" s="26"/>
      <c r="J61" s="26"/>
    </row>
  </sheetData>
  <sheetProtection/>
  <protectedRanges>
    <protectedRange sqref="D2:D3 F5 I5 H60 E60:E61 G61" name="Zonă2_1"/>
    <protectedRange sqref="G9 G14 G18 G22 G27 G34 G41 G48 G55" name="Zonă1_1_1"/>
  </protectedRanges>
  <mergeCells count="40">
    <mergeCell ref="B59:H59"/>
    <mergeCell ref="E60:F60"/>
    <mergeCell ref="H60:I60"/>
    <mergeCell ref="G61:J61"/>
    <mergeCell ref="A35:B58"/>
    <mergeCell ref="G36:H37"/>
    <mergeCell ref="E38:F46"/>
    <mergeCell ref="G38:H40"/>
    <mergeCell ref="C42:D58"/>
    <mergeCell ref="G43:H44"/>
    <mergeCell ref="G45:H47"/>
    <mergeCell ref="E49:F58"/>
    <mergeCell ref="G50:H51"/>
    <mergeCell ref="G52:H54"/>
    <mergeCell ref="I16:J27"/>
    <mergeCell ref="C17:D23"/>
    <mergeCell ref="G20:H21"/>
    <mergeCell ref="C24:D39"/>
    <mergeCell ref="E24:F29"/>
    <mergeCell ref="G24:H26"/>
    <mergeCell ref="G29:H30"/>
    <mergeCell ref="I30:J58"/>
    <mergeCell ref="G31:H33"/>
    <mergeCell ref="E32:F37"/>
    <mergeCell ref="I7:J10"/>
    <mergeCell ref="G11:H11"/>
    <mergeCell ref="G12:H13"/>
    <mergeCell ref="I13:J15"/>
    <mergeCell ref="F5:G5"/>
    <mergeCell ref="A7:B32"/>
    <mergeCell ref="C7:D14"/>
    <mergeCell ref="E7:F10"/>
    <mergeCell ref="G7:H8"/>
    <mergeCell ref="E16:F19"/>
    <mergeCell ref="G16:H17"/>
    <mergeCell ref="A1:D1"/>
    <mergeCell ref="A2:C2"/>
    <mergeCell ref="D2:H2"/>
    <mergeCell ref="A3:C3"/>
    <mergeCell ref="D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aqua</cp:lastModifiedBy>
  <cp:lastPrinted>2011-07-04T05:44:59Z</cp:lastPrinted>
  <dcterms:created xsi:type="dcterms:W3CDTF">1996-10-14T23:33:28Z</dcterms:created>
  <dcterms:modified xsi:type="dcterms:W3CDTF">2019-02-11T08:14:14Z</dcterms:modified>
  <cp:category/>
  <cp:version/>
  <cp:contentType/>
  <cp:contentStatus/>
</cp:coreProperties>
</file>