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anuarie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" sheetId="9" r:id="rId9"/>
    <sheet name="octombrie" sheetId="10" r:id="rId10"/>
    <sheet name="noiembrie" sheetId="11" r:id="rId11"/>
    <sheet name="decembrie" sheetId="12" r:id="rId12"/>
    <sheet name="total an" sheetId="13" r:id="rId13"/>
  </sheets>
  <definedNames/>
  <calcPr fullCalcOnLoad="1"/>
</workbook>
</file>

<file path=xl/sharedStrings.xml><?xml version="1.0" encoding="utf-8"?>
<sst xmlns="http://schemas.openxmlformats.org/spreadsheetml/2006/main" count="924" uniqueCount="55">
  <si>
    <t>mc/luna</t>
  </si>
  <si>
    <t>%</t>
  </si>
  <si>
    <t>SC AQUACARAS SA</t>
  </si>
  <si>
    <t>EXPLOATAREA</t>
  </si>
  <si>
    <t>LUNA</t>
  </si>
  <si>
    <t>ANUL</t>
  </si>
  <si>
    <t>BALANTA APEI -</t>
  </si>
  <si>
    <t>SURSA/CARTIER</t>
  </si>
  <si>
    <t>NOTA:</t>
  </si>
  <si>
    <t>vor fi completate doar celulele albastre</t>
  </si>
  <si>
    <t>Intocmit:</t>
  </si>
  <si>
    <t>numele</t>
  </si>
  <si>
    <t>semnatura</t>
  </si>
  <si>
    <t>telefon</t>
  </si>
  <si>
    <t>e-mail</t>
  </si>
  <si>
    <t>Apa introdusa in sistem</t>
  </si>
  <si>
    <t>Consum autorizat</t>
  </si>
  <si>
    <t>Pierderi de apa</t>
  </si>
  <si>
    <t>Consum facturat</t>
  </si>
  <si>
    <t>Consum autorizat nefacturat</t>
  </si>
  <si>
    <t>Pierderi de apa aprente</t>
  </si>
  <si>
    <t>Pierderi de apa reale</t>
  </si>
  <si>
    <t>Consum facturat contorizat</t>
  </si>
  <si>
    <t>Consum facturat necontorizat</t>
  </si>
  <si>
    <t>Consum autorizat contorizat</t>
  </si>
  <si>
    <t>Consum autorizat necontorizat</t>
  </si>
  <si>
    <t>Consum neautorizat</t>
  </si>
  <si>
    <t>Erori apometre</t>
  </si>
  <si>
    <t>Scurgeri pe aductiuni si magistrale de distributie</t>
  </si>
  <si>
    <t>Scurgeri si deversari la bazinele de stocare</t>
  </si>
  <si>
    <t>Scurgeri pe conducte de distributie pana la contorul clientului</t>
  </si>
  <si>
    <t>Apa vanduta</t>
  </si>
  <si>
    <t>Apa nevanduta</t>
  </si>
  <si>
    <t>mc/an</t>
  </si>
  <si>
    <t>IANUARIE</t>
  </si>
  <si>
    <t>Petcu Diana</t>
  </si>
  <si>
    <t>OTELU ROSU</t>
  </si>
  <si>
    <t>FEBRUARIE</t>
  </si>
  <si>
    <t xml:space="preserve">MARTIE </t>
  </si>
  <si>
    <t>OTELU-ROSU</t>
  </si>
  <si>
    <t>APRILIE</t>
  </si>
  <si>
    <t>SEF EXPLOATARE</t>
  </si>
  <si>
    <t>MAI</t>
  </si>
  <si>
    <t>SEF  EXPLOATARE</t>
  </si>
  <si>
    <t xml:space="preserve">IUNIE </t>
  </si>
  <si>
    <t>IULIE</t>
  </si>
  <si>
    <t>AUGUST</t>
  </si>
  <si>
    <t>OCTOMBRIE</t>
  </si>
  <si>
    <t>NOIEMBRIE</t>
  </si>
  <si>
    <t>DECEMBRIE</t>
  </si>
  <si>
    <t>SEPTEMBRIE</t>
  </si>
  <si>
    <t>Ing.Solomon Nicoleta</t>
  </si>
  <si>
    <t>Ing.Soomon Nicoleta</t>
  </si>
  <si>
    <t>SEF EXPLOATARE Ing.Solomon Nicoleta</t>
  </si>
  <si>
    <t>Solomon Nicoleta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</si>
</sst>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2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ill="1" applyAlignment="1">
      <alignment/>
    </xf>
    <xf numFmtId="182" fontId="0" fillId="0" borderId="6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34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>
        <v>22582</v>
      </c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>
        <f>G9/A33*100</f>
        <v>55.574149726829745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25594</v>
      </c>
      <c r="F11" s="2" t="s">
        <v>0</v>
      </c>
      <c r="G11" s="27"/>
      <c r="H11" s="28"/>
      <c r="I11" s="3">
        <f>G9+G14</f>
        <v>25594</v>
      </c>
      <c r="J11" s="2" t="s">
        <v>0</v>
      </c>
      <c r="L11" s="14"/>
    </row>
    <row r="12" spans="1:10" ht="12.75">
      <c r="A12" s="32"/>
      <c r="B12" s="33"/>
      <c r="C12" s="32"/>
      <c r="D12" s="33"/>
      <c r="E12" s="7">
        <f>E11/A33*100</f>
        <v>62.98666141654772</v>
      </c>
      <c r="F12" s="8" t="s">
        <v>1</v>
      </c>
      <c r="G12" s="30" t="s">
        <v>23</v>
      </c>
      <c r="H12" s="31"/>
      <c r="I12" s="3">
        <f>I11/A33*100</f>
        <v>62.98666141654772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>
        <v>3012</v>
      </c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29353</v>
      </c>
      <c r="D15" s="2" t="s">
        <v>0</v>
      </c>
      <c r="E15" s="9"/>
      <c r="F15" s="10"/>
      <c r="G15" s="15">
        <f>G14/A33*100</f>
        <v>7.412511689717969</v>
      </c>
      <c r="H15" s="8" t="s">
        <v>1</v>
      </c>
      <c r="I15" s="40"/>
      <c r="J15" s="41"/>
    </row>
    <row r="16" spans="1:10" ht="12.75">
      <c r="A16" s="32"/>
      <c r="B16" s="33"/>
      <c r="C16" s="7">
        <f>C15/A33*100</f>
        <v>72.2375350691539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>
        <v>0</v>
      </c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>
        <f>G18/A33*100</f>
        <v>0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3759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>
        <f>E20/A33*100</f>
        <v>9.250873652606192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>
        <v>3759</v>
      </c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>
        <f>G22/A33*100</f>
        <v>9.250873652606192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>
        <v>0</v>
      </c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>
        <f>G27/A33*100</f>
        <v>0</v>
      </c>
      <c r="H28" s="8" t="s">
        <v>1</v>
      </c>
      <c r="I28" s="3">
        <f>G18+G22+G27+G34+G41+G48+G55</f>
        <v>15040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>
        <f>I28/A33*100</f>
        <v>37.01333858345228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3432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>
        <f>E30/A33*100</f>
        <v>8.44612885760693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40634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>
        <v>3432</v>
      </c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>
        <f>G34/A33*100</f>
        <v>8.44612885760693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11281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>
        <f>C40/A33*100</f>
        <v>27.762464930846086</v>
      </c>
      <c r="D41" s="8" t="s">
        <v>1</v>
      </c>
      <c r="E41" s="32"/>
      <c r="F41" s="33"/>
      <c r="G41" s="13">
        <v>0</v>
      </c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>
        <f>G41/A33*100</f>
        <v>0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7849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>
        <f>E47/A33*100</f>
        <v>19.31633607323916</v>
      </c>
      <c r="F48" s="8" t="s">
        <v>1</v>
      </c>
      <c r="G48" s="13">
        <v>0</v>
      </c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>
        <f>G48/A33*100</f>
        <v>0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>
        <v>7849</v>
      </c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>
        <f>G55/A33*100</f>
        <v>19.31633607323916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 t="s">
        <v>35</v>
      </c>
      <c r="F60" s="23"/>
      <c r="G60" s="1" t="s">
        <v>12</v>
      </c>
      <c r="H60" s="23"/>
      <c r="I60" s="23"/>
    </row>
    <row r="61" spans="1:10" ht="12.75">
      <c r="A61" s="1"/>
      <c r="B61" s="1"/>
      <c r="C61" s="1"/>
      <c r="D61" s="1" t="s">
        <v>13</v>
      </c>
      <c r="E61" s="1">
        <v>530201</v>
      </c>
      <c r="F61" t="s">
        <v>14</v>
      </c>
      <c r="G61" s="24" t="s">
        <v>53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G9 G14 G18 G22 G27 G34 G41 G48 G55" name="Zonă1_1"/>
    <protectedRange sqref="D2:D3 F5 I5 H60 E60:E61 G61" name="Zonă2"/>
  </protectedRanges>
  <mergeCells count="40">
    <mergeCell ref="G12:H13"/>
    <mergeCell ref="C7:D14"/>
    <mergeCell ref="C24:D39"/>
    <mergeCell ref="A7:B32"/>
    <mergeCell ref="E7:F10"/>
    <mergeCell ref="E16:F19"/>
    <mergeCell ref="E24:F29"/>
    <mergeCell ref="G31:H33"/>
    <mergeCell ref="G38:H40"/>
    <mergeCell ref="A1:D1"/>
    <mergeCell ref="D2:H2"/>
    <mergeCell ref="A2:C2"/>
    <mergeCell ref="G7:H8"/>
    <mergeCell ref="A3:C3"/>
    <mergeCell ref="D3:G3"/>
    <mergeCell ref="F5:G5"/>
    <mergeCell ref="I7:J10"/>
    <mergeCell ref="I13:J15"/>
    <mergeCell ref="I16:J27"/>
    <mergeCell ref="I30:J58"/>
    <mergeCell ref="B59:H59"/>
    <mergeCell ref="C17:D23"/>
    <mergeCell ref="G11:H11"/>
    <mergeCell ref="G29:H30"/>
    <mergeCell ref="G52:H54"/>
    <mergeCell ref="E38:F46"/>
    <mergeCell ref="G24:H26"/>
    <mergeCell ref="G45:H47"/>
    <mergeCell ref="G16:H17"/>
    <mergeCell ref="G20:H21"/>
    <mergeCell ref="E60:F60"/>
    <mergeCell ref="H60:I60"/>
    <mergeCell ref="G61:J61"/>
    <mergeCell ref="A35:B58"/>
    <mergeCell ref="C42:D58"/>
    <mergeCell ref="E32:F37"/>
    <mergeCell ref="E49:F58"/>
    <mergeCell ref="G36:H37"/>
    <mergeCell ref="G43:H44"/>
    <mergeCell ref="G50:H51"/>
  </mergeCells>
  <printOptions verticalCentered="1"/>
  <pageMargins left="0.9448818897637796" right="0.35433070866141736" top="0.3937007874015748" bottom="0.3937007874015748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47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/>
      <c r="F60" s="23"/>
      <c r="G60" s="1" t="s">
        <v>12</v>
      </c>
      <c r="H60" s="23" t="s">
        <v>41</v>
      </c>
      <c r="I60" s="23"/>
    </row>
    <row r="61" spans="1:10" ht="12.75">
      <c r="A61" s="1"/>
      <c r="B61" s="1"/>
      <c r="C61" s="1"/>
      <c r="D61" s="1" t="s">
        <v>13</v>
      </c>
      <c r="E61" s="1"/>
      <c r="F61" t="s">
        <v>14</v>
      </c>
      <c r="G61" s="24" t="s">
        <v>52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48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/>
      <c r="F60" s="23"/>
      <c r="G60" s="1" t="s">
        <v>12</v>
      </c>
      <c r="H60" s="23" t="s">
        <v>41</v>
      </c>
      <c r="I60" s="23"/>
    </row>
    <row r="61" spans="1:10" ht="12.75">
      <c r="A61" s="1"/>
      <c r="B61" s="1"/>
      <c r="C61" s="1"/>
      <c r="D61" s="1" t="s">
        <v>13</v>
      </c>
      <c r="E61" s="1"/>
      <c r="F61" t="s">
        <v>14</v>
      </c>
      <c r="G61" s="24" t="s">
        <v>51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49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/>
      <c r="F60" s="23"/>
      <c r="G60" s="1" t="s">
        <v>12</v>
      </c>
      <c r="H60" s="23" t="s">
        <v>41</v>
      </c>
      <c r="I60" s="23"/>
    </row>
    <row r="61" spans="1:10" ht="12.75">
      <c r="A61" s="1"/>
      <c r="B61" s="1"/>
      <c r="C61" s="1"/>
      <c r="D61" s="1" t="s">
        <v>13</v>
      </c>
      <c r="E61" s="1"/>
      <c r="F61" t="s">
        <v>14</v>
      </c>
      <c r="G61" s="24" t="s">
        <v>51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 D3 F5 I5 E60 H60 E61 G61" name="Zonă2"/>
    <protectedRange sqref="G9 G14 G18 G22 G27 G34 G41 G48 G55" name="Zonă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6.28125" style="0" customWidth="1"/>
    <col min="3" max="3" width="11.28125" style="0" customWidth="1"/>
    <col min="4" max="4" width="6.421875" style="0" customWidth="1"/>
    <col min="5" max="5" width="10.421875" style="0" customWidth="1"/>
    <col min="6" max="6" width="6.140625" style="0" customWidth="1"/>
    <col min="7" max="7" width="10.57421875" style="0" customWidth="1"/>
    <col min="8" max="8" width="7.8515625" style="0" customWidth="1"/>
    <col min="9" max="9" width="11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5</v>
      </c>
      <c r="F5" s="46">
        <v>2019</v>
      </c>
      <c r="G5" s="46"/>
      <c r="H5" s="19"/>
      <c r="I5" s="20"/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>
        <f>ianuarie!G9+februarie!G9+martie!G9+aprilie!G9+mai!G9+iunie!G9+iulie!G9+august!G9+septembrie!G9+octombrie!G9+noiembrie!G9+decembrie!G9</f>
        <v>47882</v>
      </c>
      <c r="H9" s="2" t="s">
        <v>33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>
        <f>G9/A33*100</f>
        <v>58.15721712092503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53918</v>
      </c>
      <c r="F11" s="2" t="s">
        <v>33</v>
      </c>
      <c r="G11" s="27"/>
      <c r="H11" s="28"/>
      <c r="I11" s="3">
        <f>G9+G14</f>
        <v>53918</v>
      </c>
      <c r="J11" s="2" t="s">
        <v>33</v>
      </c>
      <c r="L11" s="21"/>
    </row>
    <row r="12" spans="1:10" ht="12.75">
      <c r="A12" s="32"/>
      <c r="B12" s="33"/>
      <c r="C12" s="32"/>
      <c r="D12" s="33"/>
      <c r="E12" s="7">
        <f>E11/A33*100</f>
        <v>65.48850993538356</v>
      </c>
      <c r="F12" s="8" t="s">
        <v>1</v>
      </c>
      <c r="G12" s="30" t="s">
        <v>23</v>
      </c>
      <c r="H12" s="31"/>
      <c r="I12" s="3">
        <f>I11/A33*100</f>
        <v>65.48850993538356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>
        <f>ianuarie!G14+februarie!G14+martie!G14+aprilie!G14+mai!G14+iunie!G14+iulie!G14+august!G14+septembrie!G14+octombrie!G14+noiembrie!G14+decembrie!G14</f>
        <v>6036</v>
      </c>
      <c r="H14" s="2" t="s">
        <v>33</v>
      </c>
      <c r="I14" s="38"/>
      <c r="J14" s="39"/>
    </row>
    <row r="15" spans="1:10" ht="13.5" thickBot="1">
      <c r="A15" s="32"/>
      <c r="B15" s="33"/>
      <c r="C15" s="3">
        <f>G9+G14+G18+G22</f>
        <v>61436</v>
      </c>
      <c r="D15" s="2" t="s">
        <v>33</v>
      </c>
      <c r="E15" s="9"/>
      <c r="F15" s="10"/>
      <c r="G15" s="15">
        <f>G14/A33*100</f>
        <v>7.331292814458534</v>
      </c>
      <c r="H15" s="8" t="s">
        <v>1</v>
      </c>
      <c r="I15" s="40"/>
      <c r="J15" s="41"/>
    </row>
    <row r="16" spans="1:10" ht="12.75">
      <c r="A16" s="32"/>
      <c r="B16" s="33"/>
      <c r="C16" s="7">
        <f>C15/A33*100</f>
        <v>74.61983190011175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>
        <f>ianuarie!G18+februarie!G18+martie!G18+aprilie!G18+mai!G18+iunie!G18+iulie!G18+august!G18+septembrie!G18+octombrie!G18+noiembrie!G18+decembrie!G18</f>
        <v>0</v>
      </c>
      <c r="H18" s="2" t="s">
        <v>33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>
        <f>G18/A33*100</f>
        <v>0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7518</v>
      </c>
      <c r="F20" s="2" t="s">
        <v>33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>
        <f>E20/A33*100</f>
        <v>9.131321964728174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>
        <f>ianuarie!G22+februarie!G22+martie!G22+aprilie!G22+mai!G22+iunie!G22+iulie!G22+august!G22+septembrie!G22+octombrie!G22+noiembrie!G22+decembrie!G22</f>
        <v>7518</v>
      </c>
      <c r="H22" s="2" t="s">
        <v>33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>
        <f>G22/A33*100</f>
        <v>9.131321964728174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>
        <f>ianuarie!G27+februarie!G27+martie!G27+aprilie!G27+mai!G27+iunie!G27+iulie!G27+august!G27+septembrie!G27+octombrie!G27+noiembrie!G27+decembrie!G27</f>
        <v>0</v>
      </c>
      <c r="H27" s="2" t="s">
        <v>33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>
        <f>G27/A33*100</f>
        <v>0</v>
      </c>
      <c r="H28" s="8" t="s">
        <v>1</v>
      </c>
      <c r="I28" s="3">
        <f>G18+G22+G27+G34+G41+G48+G55</f>
        <v>28414</v>
      </c>
      <c r="J28" s="2" t="s">
        <v>33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>
        <f>I28/A33*100</f>
        <v>34.51149006461643</v>
      </c>
      <c r="J29" s="8" t="s">
        <v>1</v>
      </c>
    </row>
    <row r="30" spans="1:10" ht="12.75" customHeight="1" thickBot="1">
      <c r="A30" s="32"/>
      <c r="B30" s="33"/>
      <c r="C30" s="32"/>
      <c r="D30" s="33"/>
      <c r="E30" s="3">
        <f>G27+G34</f>
        <v>6199</v>
      </c>
      <c r="F30" s="2" t="s">
        <v>33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>
        <f>E30/A33*100</f>
        <v>7.529271729096827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82332</v>
      </c>
      <c r="B33" s="2" t="s">
        <v>33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>
        <f>ianuarie!G34+februarie!G34+martie!G34+aprilie!G34+mai!G34+iunie!G34+iulie!G34+august!G34+septembrie!G34+octombrie!G34+noiembrie!G34+decembrie!G34</f>
        <v>6199</v>
      </c>
      <c r="H34" s="2" t="s">
        <v>33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>
        <f>G34/A33*100</f>
        <v>7.529271729096827</v>
      </c>
      <c r="H35" s="8" t="s">
        <v>1</v>
      </c>
      <c r="I35" s="25"/>
      <c r="J35" s="26"/>
    </row>
    <row r="36" spans="1:10" ht="13.5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20896</v>
      </c>
      <c r="D40" s="2" t="s">
        <v>33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>
        <f>C40/A33*100</f>
        <v>25.380168099888255</v>
      </c>
      <c r="D41" s="8" t="s">
        <v>1</v>
      </c>
      <c r="E41" s="32"/>
      <c r="F41" s="33"/>
      <c r="G41" s="13">
        <f>ianuarie!G41+februarie!G41+martie!G41+aprilie!G41+mai!G41+iunie!G41+iulie!G41+august!G41+septembrie!G41+octombrie!G41+noiembrie!G41+decembrie!G41</f>
        <v>0</v>
      </c>
      <c r="H41" s="2" t="s">
        <v>33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>
        <f>G41/A33*100</f>
        <v>0</v>
      </c>
      <c r="H42" s="8" t="s">
        <v>1</v>
      </c>
      <c r="I42" s="25"/>
      <c r="J42" s="26"/>
    </row>
    <row r="43" spans="1:10" ht="3" customHeigh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.5" customHeight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14697</v>
      </c>
      <c r="F47" s="2" t="s">
        <v>33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>
        <f>E47/A33*100</f>
        <v>17.850896370791432</v>
      </c>
      <c r="F48" s="8" t="s">
        <v>1</v>
      </c>
      <c r="G48" s="13">
        <f>ianuarie!G48+februarie!G48+martie!G48+aprilie!G48+mai!G48+iunie!G48+iulie!G48+august!G48+septembrie!G48+octombrie!G48+noiembrie!G48+decembrie!G48</f>
        <v>0</v>
      </c>
      <c r="H48" s="2" t="s">
        <v>33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>
        <f>G48/A33*100</f>
        <v>0</v>
      </c>
      <c r="H49" s="8" t="s">
        <v>1</v>
      </c>
      <c r="I49" s="25"/>
      <c r="J49" s="26"/>
    </row>
    <row r="50" spans="1:10" ht="2.25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>
        <f>ianuarie!G55+februarie!G55+martie!G55+aprilie!G55+mai!G55+iunie!G55+iulie!G55+august!G55+septembrie!G55+octombrie!G55+noiembrie!G55+decembrie!G55</f>
        <v>14697</v>
      </c>
      <c r="H55" s="2" t="s">
        <v>33</v>
      </c>
      <c r="I55" s="25"/>
      <c r="J55" s="26"/>
    </row>
    <row r="56" spans="1:10" ht="11.25" customHeight="1">
      <c r="A56" s="25"/>
      <c r="B56" s="26"/>
      <c r="C56" s="25"/>
      <c r="D56" s="26"/>
      <c r="E56" s="25"/>
      <c r="F56" s="26"/>
      <c r="G56" s="7">
        <f>G55/A33*100</f>
        <v>17.850896370791432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.5" customHeight="1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 t="s">
        <v>54</v>
      </c>
      <c r="F60" s="23"/>
      <c r="G60" s="1" t="s">
        <v>12</v>
      </c>
      <c r="H60" s="23" t="s">
        <v>41</v>
      </c>
      <c r="I60" s="23"/>
    </row>
    <row r="61" spans="1:10" ht="12.75">
      <c r="A61" s="1"/>
      <c r="B61" s="1"/>
      <c r="C61" s="1"/>
      <c r="D61" s="1" t="s">
        <v>13</v>
      </c>
      <c r="E61" s="1">
        <v>530201</v>
      </c>
      <c r="F61" t="s">
        <v>14</v>
      </c>
      <c r="G61" s="24" t="s">
        <v>51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 D3" name="Zonă2"/>
    <protectedRange sqref="F5 E60 H60 E61 G61" name="Zonă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37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>
        <v>25300</v>
      </c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>
        <f>G9/A33*100</f>
        <v>60.67437287160055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28324</v>
      </c>
      <c r="F11" s="2" t="s">
        <v>0</v>
      </c>
      <c r="G11" s="27"/>
      <c r="H11" s="28"/>
      <c r="I11" s="3">
        <f>G9+G14</f>
        <v>28324</v>
      </c>
      <c r="J11" s="2" t="s">
        <v>0</v>
      </c>
      <c r="L11" s="14"/>
    </row>
    <row r="12" spans="1:10" ht="12.75">
      <c r="A12" s="32"/>
      <c r="B12" s="33"/>
      <c r="C12" s="32"/>
      <c r="D12" s="33"/>
      <c r="E12" s="7">
        <f>E11/A33*100</f>
        <v>67.92651925751835</v>
      </c>
      <c r="F12" s="8" t="s">
        <v>1</v>
      </c>
      <c r="G12" s="30" t="s">
        <v>23</v>
      </c>
      <c r="H12" s="31"/>
      <c r="I12" s="3">
        <f>I11/A33*100</f>
        <v>67.92651925751835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>
        <v>3024</v>
      </c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32083</v>
      </c>
      <c r="D15" s="2" t="s">
        <v>0</v>
      </c>
      <c r="E15" s="9"/>
      <c r="F15" s="10"/>
      <c r="G15" s="15">
        <f>G14/A33*100</f>
        <v>7.25214638591779</v>
      </c>
      <c r="H15" s="8" t="s">
        <v>1</v>
      </c>
      <c r="I15" s="40"/>
      <c r="J15" s="41"/>
    </row>
    <row r="16" spans="1:10" ht="12.75">
      <c r="A16" s="32"/>
      <c r="B16" s="33"/>
      <c r="C16" s="7">
        <f>C15/A33*100</f>
        <v>76.94134011223561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>
        <v>0</v>
      </c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>
        <f>G18/A33*100</f>
        <v>0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3759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>
        <f>E20/A33*100</f>
        <v>9.014820854717252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>
        <v>3759</v>
      </c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>
        <f>G22/A33*100</f>
        <v>9.014820854717252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>
        <v>0</v>
      </c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>
        <f>G27/A33*100</f>
        <v>0</v>
      </c>
      <c r="H28" s="8" t="s">
        <v>1</v>
      </c>
      <c r="I28" s="3">
        <f>G18+G22+G27+G34+G41+G48+G55</f>
        <v>13374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>
        <f>I28/A33*100</f>
        <v>32.07348074248165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2767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>
        <f>E30/A33*100</f>
        <v>6.635809870977025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41698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>
        <v>2767</v>
      </c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>
        <f>G34/A33*100</f>
        <v>6.635809870977025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9615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>
        <f>C40/A33*100</f>
        <v>23.058659887764403</v>
      </c>
      <c r="D41" s="8" t="s">
        <v>1</v>
      </c>
      <c r="E41" s="32"/>
      <c r="F41" s="33"/>
      <c r="G41" s="13">
        <v>0</v>
      </c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>
        <f>G41/A33*100</f>
        <v>0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6848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>
        <f>E47/A33*100</f>
        <v>16.422850016787375</v>
      </c>
      <c r="F48" s="8" t="s">
        <v>1</v>
      </c>
      <c r="G48" s="13">
        <v>0</v>
      </c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>
        <f>G48/A33*100</f>
        <v>0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>
        <v>6848</v>
      </c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>
        <f>G55/A33*100</f>
        <v>16.422850016787375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 t="s">
        <v>35</v>
      </c>
      <c r="F60" s="23"/>
      <c r="G60" s="1" t="s">
        <v>12</v>
      </c>
      <c r="H60" s="23"/>
      <c r="I60" s="23"/>
    </row>
    <row r="61" spans="1:10" ht="12.75">
      <c r="A61" s="1"/>
      <c r="B61" s="1"/>
      <c r="C61" s="1"/>
      <c r="D61" s="1" t="s">
        <v>13</v>
      </c>
      <c r="E61" s="1">
        <v>530201</v>
      </c>
      <c r="F61" t="s">
        <v>14</v>
      </c>
      <c r="G61" s="24" t="s">
        <v>53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" name="Zonă2"/>
    <protectedRange sqref="G9 G14 G18 G22 G27 G34 G41 G48 G55" name="Zonă1_1"/>
    <protectedRange sqref="G61" name="Zonă2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38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 t="s">
        <v>35</v>
      </c>
      <c r="F60" s="23"/>
      <c r="G60" s="1" t="s">
        <v>12</v>
      </c>
      <c r="H60" s="23"/>
      <c r="I60" s="23"/>
    </row>
    <row r="61" spans="1:10" ht="12.75">
      <c r="A61" s="1"/>
      <c r="B61" s="1"/>
      <c r="C61" s="1"/>
      <c r="D61" s="1" t="s">
        <v>13</v>
      </c>
      <c r="E61" s="1">
        <v>530201</v>
      </c>
      <c r="F61" t="s">
        <v>14</v>
      </c>
      <c r="G61" s="24" t="s">
        <v>53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" name="Zonă2"/>
    <protectedRange sqref="G9 G14 G18 G22 G27 G34 G41 G48 G55" name="Zonă1_1"/>
    <protectedRange sqref="G61" name="Zonă2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39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40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22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 t="s">
        <v>35</v>
      </c>
      <c r="F60" s="23"/>
      <c r="G60" s="1" t="s">
        <v>12</v>
      </c>
      <c r="H60" s="23" t="s">
        <v>41</v>
      </c>
      <c r="I60" s="23"/>
    </row>
    <row r="61" spans="1:10" ht="12.75">
      <c r="A61" s="1"/>
      <c r="B61" s="1"/>
      <c r="C61" s="1"/>
      <c r="D61" s="1" t="s">
        <v>13</v>
      </c>
      <c r="E61" s="1">
        <v>530201</v>
      </c>
      <c r="F61" t="s">
        <v>14</v>
      </c>
      <c r="G61" s="24" t="s">
        <v>51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42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 t="s">
        <v>35</v>
      </c>
      <c r="F60" s="23"/>
      <c r="G60" s="1" t="s">
        <v>12</v>
      </c>
      <c r="H60" s="23" t="s">
        <v>43</v>
      </c>
      <c r="I60" s="23"/>
    </row>
    <row r="61" spans="1:10" ht="12.75">
      <c r="A61" s="1"/>
      <c r="B61" s="1"/>
      <c r="C61" s="1"/>
      <c r="D61" s="1" t="s">
        <v>13</v>
      </c>
      <c r="E61" s="1"/>
      <c r="F61" t="s">
        <v>14</v>
      </c>
      <c r="G61" s="24" t="s">
        <v>51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44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/>
      <c r="F60" s="23"/>
      <c r="G60" s="1" t="s">
        <v>12</v>
      </c>
      <c r="H60" s="23" t="s">
        <v>41</v>
      </c>
      <c r="I60" s="23"/>
    </row>
    <row r="61" spans="1:10" ht="12.75">
      <c r="A61" s="1"/>
      <c r="B61" s="1"/>
      <c r="C61" s="1"/>
      <c r="D61" s="1" t="s">
        <v>13</v>
      </c>
      <c r="E61" s="1"/>
      <c r="F61" t="s">
        <v>14</v>
      </c>
      <c r="G61" s="24" t="s">
        <v>51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45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/>
      <c r="F60" s="23"/>
      <c r="G60" s="1" t="s">
        <v>12</v>
      </c>
      <c r="H60" s="23" t="s">
        <v>41</v>
      </c>
      <c r="I60" s="23"/>
    </row>
    <row r="61" spans="1:10" ht="12.75">
      <c r="A61" s="1"/>
      <c r="B61" s="1"/>
      <c r="C61" s="1"/>
      <c r="D61" s="1" t="s">
        <v>13</v>
      </c>
      <c r="E61" s="1"/>
      <c r="F61" t="s">
        <v>14</v>
      </c>
      <c r="G61" s="24" t="s">
        <v>51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46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/>
      <c r="F60" s="23"/>
      <c r="G60" s="1" t="s">
        <v>12</v>
      </c>
      <c r="H60" s="23" t="s">
        <v>41</v>
      </c>
      <c r="I60" s="23"/>
    </row>
    <row r="61" spans="1:10" ht="12.75">
      <c r="A61" s="1"/>
      <c r="B61" s="1"/>
      <c r="C61" s="1"/>
      <c r="D61" s="1" t="s">
        <v>13</v>
      </c>
      <c r="E61" s="1"/>
      <c r="F61" t="s">
        <v>14</v>
      </c>
      <c r="G61" s="24" t="s">
        <v>51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D1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44" t="s">
        <v>2</v>
      </c>
      <c r="B1" s="44"/>
      <c r="C1" s="44"/>
      <c r="D1" s="44"/>
    </row>
    <row r="2" spans="1:8" ht="15">
      <c r="A2" s="45" t="s">
        <v>3</v>
      </c>
      <c r="B2" s="45"/>
      <c r="C2" s="45"/>
      <c r="D2" s="24" t="s">
        <v>36</v>
      </c>
      <c r="E2" s="24"/>
      <c r="F2" s="24"/>
      <c r="G2" s="24"/>
      <c r="H2" s="24"/>
    </row>
    <row r="3" spans="1:8" ht="15">
      <c r="A3" s="45" t="s">
        <v>7</v>
      </c>
      <c r="B3" s="45"/>
      <c r="C3" s="45"/>
      <c r="D3" s="24"/>
      <c r="E3" s="24"/>
      <c r="F3" s="24"/>
      <c r="G3" s="24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46" t="s">
        <v>50</v>
      </c>
      <c r="G5" s="46"/>
      <c r="H5" s="19" t="s">
        <v>5</v>
      </c>
      <c r="I5" s="20">
        <v>2019</v>
      </c>
      <c r="J5" s="17"/>
    </row>
    <row r="6" ht="13.5" thickBot="1"/>
    <row r="7" spans="1:10" ht="12.75">
      <c r="A7" s="30" t="s">
        <v>15</v>
      </c>
      <c r="B7" s="31"/>
      <c r="C7" s="30" t="s">
        <v>16</v>
      </c>
      <c r="D7" s="31"/>
      <c r="E7" s="30" t="s">
        <v>18</v>
      </c>
      <c r="F7" s="31"/>
      <c r="G7" s="30" t="s">
        <v>22</v>
      </c>
      <c r="H7" s="31"/>
      <c r="I7" s="30" t="s">
        <v>31</v>
      </c>
      <c r="J7" s="31"/>
    </row>
    <row r="8" spans="1:10" ht="12.75">
      <c r="A8" s="32"/>
      <c r="B8" s="33"/>
      <c r="C8" s="32"/>
      <c r="D8" s="33"/>
      <c r="E8" s="32"/>
      <c r="F8" s="33"/>
      <c r="G8" s="34"/>
      <c r="H8" s="35"/>
      <c r="I8" s="32"/>
      <c r="J8" s="33"/>
    </row>
    <row r="9" spans="1:10" ht="12.75">
      <c r="A9" s="32"/>
      <c r="B9" s="33"/>
      <c r="C9" s="32"/>
      <c r="D9" s="33"/>
      <c r="E9" s="32"/>
      <c r="F9" s="33"/>
      <c r="G9" s="13"/>
      <c r="H9" s="4" t="s">
        <v>0</v>
      </c>
      <c r="I9" s="32"/>
      <c r="J9" s="33"/>
    </row>
    <row r="10" spans="1:10" ht="12.75">
      <c r="A10" s="32"/>
      <c r="B10" s="33"/>
      <c r="C10" s="32"/>
      <c r="D10" s="33"/>
      <c r="E10" s="34"/>
      <c r="F10" s="35"/>
      <c r="G10" s="7" t="e">
        <f>G9/A33*100</f>
        <v>#DIV/0!</v>
      </c>
      <c r="H10" s="8" t="s">
        <v>1</v>
      </c>
      <c r="I10" s="34"/>
      <c r="J10" s="35"/>
    </row>
    <row r="11" spans="1:12" ht="13.5" thickBot="1">
      <c r="A11" s="32"/>
      <c r="B11" s="33"/>
      <c r="C11" s="32"/>
      <c r="D11" s="33"/>
      <c r="E11" s="3">
        <f>G9+G14</f>
        <v>0</v>
      </c>
      <c r="F11" s="2" t="s">
        <v>0</v>
      </c>
      <c r="G11" s="27"/>
      <c r="H11" s="28"/>
      <c r="I11" s="3">
        <f>G9+G14</f>
        <v>0</v>
      </c>
      <c r="J11" s="2" t="s">
        <v>0</v>
      </c>
      <c r="L11" s="14"/>
    </row>
    <row r="12" spans="1:10" ht="12.75">
      <c r="A12" s="32"/>
      <c r="B12" s="33"/>
      <c r="C12" s="32"/>
      <c r="D12" s="33"/>
      <c r="E12" s="7" t="e">
        <f>E11/A33*100</f>
        <v>#DIV/0!</v>
      </c>
      <c r="F12" s="8" t="s">
        <v>1</v>
      </c>
      <c r="G12" s="30" t="s">
        <v>23</v>
      </c>
      <c r="H12" s="31"/>
      <c r="I12" s="3" t="e">
        <f>I11/A33*100</f>
        <v>#DIV/0!</v>
      </c>
      <c r="J12" s="8" t="s">
        <v>1</v>
      </c>
    </row>
    <row r="13" spans="1:10" ht="12.75">
      <c r="A13" s="32"/>
      <c r="B13" s="33"/>
      <c r="C13" s="32"/>
      <c r="D13" s="33"/>
      <c r="E13" s="5"/>
      <c r="F13" s="6"/>
      <c r="G13" s="34"/>
      <c r="H13" s="35"/>
      <c r="I13" s="36"/>
      <c r="J13" s="37"/>
    </row>
    <row r="14" spans="1:10" ht="12.75">
      <c r="A14" s="32"/>
      <c r="B14" s="33"/>
      <c r="C14" s="34"/>
      <c r="D14" s="35"/>
      <c r="E14" s="5"/>
      <c r="F14" s="6"/>
      <c r="G14" s="13"/>
      <c r="H14" s="4" t="s">
        <v>0</v>
      </c>
      <c r="I14" s="38"/>
      <c r="J14" s="39"/>
    </row>
    <row r="15" spans="1:10" ht="13.5" thickBot="1">
      <c r="A15" s="32"/>
      <c r="B15" s="33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2"/>
      <c r="B16" s="33"/>
      <c r="C16" s="7" t="e">
        <f>C15/A33*100</f>
        <v>#DIV/0!</v>
      </c>
      <c r="D16" s="8" t="s">
        <v>1</v>
      </c>
      <c r="E16" s="30" t="s">
        <v>19</v>
      </c>
      <c r="F16" s="31"/>
      <c r="G16" s="30" t="s">
        <v>24</v>
      </c>
      <c r="H16" s="31"/>
      <c r="I16" s="30" t="s">
        <v>32</v>
      </c>
      <c r="J16" s="31"/>
    </row>
    <row r="17" spans="1:10" ht="12.75">
      <c r="A17" s="32"/>
      <c r="B17" s="33"/>
      <c r="C17" s="25"/>
      <c r="D17" s="26"/>
      <c r="E17" s="32"/>
      <c r="F17" s="33"/>
      <c r="G17" s="34"/>
      <c r="H17" s="35"/>
      <c r="I17" s="32"/>
      <c r="J17" s="33"/>
    </row>
    <row r="18" spans="1:10" ht="12.75">
      <c r="A18" s="32"/>
      <c r="B18" s="33"/>
      <c r="C18" s="25"/>
      <c r="D18" s="26"/>
      <c r="E18" s="32"/>
      <c r="F18" s="33"/>
      <c r="G18" s="13"/>
      <c r="H18" s="4" t="s">
        <v>0</v>
      </c>
      <c r="I18" s="32"/>
      <c r="J18" s="33"/>
    </row>
    <row r="19" spans="1:10" ht="13.5" thickBot="1">
      <c r="A19" s="32"/>
      <c r="B19" s="33"/>
      <c r="C19" s="25"/>
      <c r="D19" s="26"/>
      <c r="E19" s="34"/>
      <c r="F19" s="35"/>
      <c r="G19" s="15" t="e">
        <f>G18/A33*100</f>
        <v>#DIV/0!</v>
      </c>
      <c r="H19" s="8" t="s">
        <v>1</v>
      </c>
      <c r="I19" s="32"/>
      <c r="J19" s="33"/>
    </row>
    <row r="20" spans="1:10" ht="12.75">
      <c r="A20" s="32"/>
      <c r="B20" s="33"/>
      <c r="C20" s="25"/>
      <c r="D20" s="26"/>
      <c r="E20" s="12">
        <f>G18+G22</f>
        <v>0</v>
      </c>
      <c r="F20" s="4" t="s">
        <v>0</v>
      </c>
      <c r="G20" s="30" t="s">
        <v>25</v>
      </c>
      <c r="H20" s="31"/>
      <c r="I20" s="32"/>
      <c r="J20" s="33"/>
    </row>
    <row r="21" spans="1:10" ht="12.75">
      <c r="A21" s="32"/>
      <c r="B21" s="33"/>
      <c r="C21" s="25"/>
      <c r="D21" s="26"/>
      <c r="E21" s="7" t="e">
        <f>E20/A33*100</f>
        <v>#DIV/0!</v>
      </c>
      <c r="F21" s="8" t="s">
        <v>1</v>
      </c>
      <c r="G21" s="34"/>
      <c r="H21" s="35"/>
      <c r="I21" s="32"/>
      <c r="J21" s="33"/>
    </row>
    <row r="22" spans="1:10" ht="12.75">
      <c r="A22" s="32"/>
      <c r="B22" s="33"/>
      <c r="C22" s="25"/>
      <c r="D22" s="26"/>
      <c r="E22" s="5"/>
      <c r="F22" s="6"/>
      <c r="G22" s="13"/>
      <c r="H22" s="4" t="s">
        <v>0</v>
      </c>
      <c r="I22" s="32"/>
      <c r="J22" s="33"/>
    </row>
    <row r="23" spans="1:10" ht="13.5" thickBot="1">
      <c r="A23" s="32"/>
      <c r="B23" s="33"/>
      <c r="C23" s="27"/>
      <c r="D23" s="28"/>
      <c r="E23" s="9"/>
      <c r="F23" s="10"/>
      <c r="G23" s="15" t="e">
        <f>G22/A33*100</f>
        <v>#DIV/0!</v>
      </c>
      <c r="H23" s="8" t="s">
        <v>1</v>
      </c>
      <c r="I23" s="32"/>
      <c r="J23" s="33"/>
    </row>
    <row r="24" spans="1:10" ht="12.75">
      <c r="A24" s="32"/>
      <c r="B24" s="33"/>
      <c r="C24" s="30" t="s">
        <v>17</v>
      </c>
      <c r="D24" s="31"/>
      <c r="E24" s="30" t="s">
        <v>20</v>
      </c>
      <c r="F24" s="31"/>
      <c r="G24" s="30" t="s">
        <v>26</v>
      </c>
      <c r="H24" s="31"/>
      <c r="I24" s="32"/>
      <c r="J24" s="33"/>
    </row>
    <row r="25" spans="1:10" ht="12.75">
      <c r="A25" s="32"/>
      <c r="B25" s="33"/>
      <c r="C25" s="32"/>
      <c r="D25" s="33"/>
      <c r="E25" s="32"/>
      <c r="F25" s="33"/>
      <c r="G25" s="32"/>
      <c r="H25" s="33"/>
      <c r="I25" s="32"/>
      <c r="J25" s="33"/>
    </row>
    <row r="26" spans="1:10" ht="12.75">
      <c r="A26" s="32"/>
      <c r="B26" s="33"/>
      <c r="C26" s="32"/>
      <c r="D26" s="33"/>
      <c r="E26" s="32"/>
      <c r="F26" s="33"/>
      <c r="G26" s="34"/>
      <c r="H26" s="35"/>
      <c r="I26" s="32"/>
      <c r="J26" s="33"/>
    </row>
    <row r="27" spans="1:10" ht="12.75">
      <c r="A27" s="32"/>
      <c r="B27" s="33"/>
      <c r="C27" s="32"/>
      <c r="D27" s="33"/>
      <c r="E27" s="32"/>
      <c r="F27" s="33"/>
      <c r="G27" s="13"/>
      <c r="H27" s="4" t="s">
        <v>0</v>
      </c>
      <c r="I27" s="34"/>
      <c r="J27" s="35"/>
    </row>
    <row r="28" spans="1:10" ht="12.75">
      <c r="A28" s="32"/>
      <c r="B28" s="33"/>
      <c r="C28" s="32"/>
      <c r="D28" s="33"/>
      <c r="E28" s="32"/>
      <c r="F28" s="33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2"/>
      <c r="B29" s="33"/>
      <c r="C29" s="32"/>
      <c r="D29" s="33"/>
      <c r="E29" s="34"/>
      <c r="F29" s="35"/>
      <c r="G29" s="25"/>
      <c r="H29" s="26"/>
      <c r="I29" s="3" t="e">
        <f>I28/A33*100</f>
        <v>#DIV/0!</v>
      </c>
      <c r="J29" s="8" t="s">
        <v>1</v>
      </c>
    </row>
    <row r="30" spans="1:10" ht="13.5" thickBot="1">
      <c r="A30" s="32"/>
      <c r="B30" s="33"/>
      <c r="C30" s="32"/>
      <c r="D30" s="33"/>
      <c r="E30" s="3">
        <f>G27+G34</f>
        <v>0</v>
      </c>
      <c r="F30" s="2" t="s">
        <v>0</v>
      </c>
      <c r="G30" s="27"/>
      <c r="H30" s="28"/>
      <c r="I30" s="42"/>
      <c r="J30" s="43"/>
    </row>
    <row r="31" spans="1:10" ht="12.75">
      <c r="A31" s="32"/>
      <c r="B31" s="33"/>
      <c r="C31" s="32"/>
      <c r="D31" s="33"/>
      <c r="E31" s="7" t="e">
        <f>E30/A33*100</f>
        <v>#DIV/0!</v>
      </c>
      <c r="F31" s="8" t="s">
        <v>1</v>
      </c>
      <c r="G31" s="30" t="s">
        <v>27</v>
      </c>
      <c r="H31" s="31"/>
      <c r="I31" s="25"/>
      <c r="J31" s="26"/>
    </row>
    <row r="32" spans="1:10" ht="12.75">
      <c r="A32" s="34"/>
      <c r="B32" s="35"/>
      <c r="C32" s="32"/>
      <c r="D32" s="33"/>
      <c r="E32" s="25"/>
      <c r="F32" s="26"/>
      <c r="G32" s="32"/>
      <c r="H32" s="33"/>
      <c r="I32" s="25"/>
      <c r="J32" s="26"/>
    </row>
    <row r="33" spans="1:10" ht="12.75">
      <c r="A33" s="3">
        <f>C15+C40</f>
        <v>0</v>
      </c>
      <c r="B33" s="2" t="s">
        <v>0</v>
      </c>
      <c r="C33" s="32"/>
      <c r="D33" s="33"/>
      <c r="E33" s="25"/>
      <c r="F33" s="26"/>
      <c r="G33" s="34"/>
      <c r="H33" s="35"/>
      <c r="I33" s="25"/>
      <c r="J33" s="26"/>
    </row>
    <row r="34" spans="1:10" ht="12.75">
      <c r="A34" s="7">
        <v>100</v>
      </c>
      <c r="B34" s="8" t="s">
        <v>1</v>
      </c>
      <c r="C34" s="32"/>
      <c r="D34" s="33"/>
      <c r="E34" s="25"/>
      <c r="F34" s="26"/>
      <c r="G34" s="13"/>
      <c r="H34" s="4" t="s">
        <v>0</v>
      </c>
      <c r="I34" s="25"/>
      <c r="J34" s="26"/>
    </row>
    <row r="35" spans="1:10" ht="12.75">
      <c r="A35" s="25"/>
      <c r="B35" s="26"/>
      <c r="C35" s="32"/>
      <c r="D35" s="33"/>
      <c r="E35" s="25"/>
      <c r="F35" s="26"/>
      <c r="G35" s="7" t="e">
        <f>G34/A33*100</f>
        <v>#DIV/0!</v>
      </c>
      <c r="H35" s="8" t="s">
        <v>1</v>
      </c>
      <c r="I35" s="25"/>
      <c r="J35" s="26"/>
    </row>
    <row r="36" spans="1:10" ht="3" customHeight="1" thickBot="1">
      <c r="A36" s="25"/>
      <c r="B36" s="26"/>
      <c r="C36" s="32"/>
      <c r="D36" s="33"/>
      <c r="E36" s="25"/>
      <c r="F36" s="26"/>
      <c r="G36" s="25"/>
      <c r="H36" s="26"/>
      <c r="I36" s="25"/>
      <c r="J36" s="26"/>
    </row>
    <row r="37" spans="1:10" ht="13.5" hidden="1" thickBot="1">
      <c r="A37" s="25"/>
      <c r="B37" s="26"/>
      <c r="C37" s="32"/>
      <c r="D37" s="33"/>
      <c r="E37" s="27"/>
      <c r="F37" s="28"/>
      <c r="G37" s="27"/>
      <c r="H37" s="28"/>
      <c r="I37" s="25"/>
      <c r="J37" s="26"/>
    </row>
    <row r="38" spans="1:10" ht="12.75">
      <c r="A38" s="25"/>
      <c r="B38" s="26"/>
      <c r="C38" s="32"/>
      <c r="D38" s="33"/>
      <c r="E38" s="30" t="s">
        <v>21</v>
      </c>
      <c r="F38" s="31"/>
      <c r="G38" s="30" t="s">
        <v>28</v>
      </c>
      <c r="H38" s="31"/>
      <c r="I38" s="25"/>
      <c r="J38" s="26"/>
    </row>
    <row r="39" spans="1:10" ht="12.75">
      <c r="A39" s="25"/>
      <c r="B39" s="26"/>
      <c r="C39" s="34"/>
      <c r="D39" s="35"/>
      <c r="E39" s="32"/>
      <c r="F39" s="33"/>
      <c r="G39" s="32"/>
      <c r="H39" s="33"/>
      <c r="I39" s="25"/>
      <c r="J39" s="26"/>
    </row>
    <row r="40" spans="1:10" ht="12.75">
      <c r="A40" s="25"/>
      <c r="B40" s="26"/>
      <c r="C40" s="3">
        <f>E30+E47</f>
        <v>0</v>
      </c>
      <c r="D40" s="4" t="s">
        <v>0</v>
      </c>
      <c r="E40" s="32"/>
      <c r="F40" s="33"/>
      <c r="G40" s="34"/>
      <c r="H40" s="35"/>
      <c r="I40" s="25"/>
      <c r="J40" s="26"/>
    </row>
    <row r="41" spans="1:10" ht="12.75">
      <c r="A41" s="25"/>
      <c r="B41" s="26"/>
      <c r="C41" s="7" t="e">
        <f>C40/A33*100</f>
        <v>#DIV/0!</v>
      </c>
      <c r="D41" s="8" t="s">
        <v>1</v>
      </c>
      <c r="E41" s="32"/>
      <c r="F41" s="33"/>
      <c r="G41" s="13"/>
      <c r="H41" s="4" t="s">
        <v>0</v>
      </c>
      <c r="I41" s="25"/>
      <c r="J41" s="26"/>
    </row>
    <row r="42" spans="1:10" ht="12.75">
      <c r="A42" s="25"/>
      <c r="B42" s="26"/>
      <c r="C42" s="25"/>
      <c r="D42" s="26"/>
      <c r="E42" s="32"/>
      <c r="F42" s="33"/>
      <c r="G42" s="7" t="e">
        <f>G41/A33*100</f>
        <v>#DIV/0!</v>
      </c>
      <c r="H42" s="8" t="s">
        <v>1</v>
      </c>
      <c r="I42" s="25"/>
      <c r="J42" s="26"/>
    </row>
    <row r="43" spans="1:10" ht="2.25" customHeight="1" thickBot="1">
      <c r="A43" s="25"/>
      <c r="B43" s="26"/>
      <c r="C43" s="25"/>
      <c r="D43" s="26"/>
      <c r="E43" s="32"/>
      <c r="F43" s="33"/>
      <c r="G43" s="25"/>
      <c r="H43" s="26"/>
      <c r="I43" s="25"/>
      <c r="J43" s="26"/>
    </row>
    <row r="44" spans="1:10" ht="13.5" hidden="1" thickBot="1">
      <c r="A44" s="25"/>
      <c r="B44" s="26"/>
      <c r="C44" s="25"/>
      <c r="D44" s="26"/>
      <c r="E44" s="32"/>
      <c r="F44" s="33"/>
      <c r="G44" s="27"/>
      <c r="H44" s="28"/>
      <c r="I44" s="25"/>
      <c r="J44" s="26"/>
    </row>
    <row r="45" spans="1:10" ht="12.75">
      <c r="A45" s="25"/>
      <c r="B45" s="26"/>
      <c r="C45" s="25"/>
      <c r="D45" s="26"/>
      <c r="E45" s="32"/>
      <c r="F45" s="33"/>
      <c r="G45" s="30" t="s">
        <v>29</v>
      </c>
      <c r="H45" s="31"/>
      <c r="I45" s="25"/>
      <c r="J45" s="26"/>
    </row>
    <row r="46" spans="1:10" ht="12.75">
      <c r="A46" s="25"/>
      <c r="B46" s="26"/>
      <c r="C46" s="25"/>
      <c r="D46" s="26"/>
      <c r="E46" s="34"/>
      <c r="F46" s="35"/>
      <c r="G46" s="32"/>
      <c r="H46" s="33"/>
      <c r="I46" s="25"/>
      <c r="J46" s="26"/>
    </row>
    <row r="47" spans="1:10" ht="12.75">
      <c r="A47" s="25"/>
      <c r="B47" s="26"/>
      <c r="C47" s="25"/>
      <c r="D47" s="26"/>
      <c r="E47" s="3">
        <f>G41+G48+G55</f>
        <v>0</v>
      </c>
      <c r="F47" s="2" t="s">
        <v>0</v>
      </c>
      <c r="G47" s="34"/>
      <c r="H47" s="35"/>
      <c r="I47" s="25"/>
      <c r="J47" s="26"/>
    </row>
    <row r="48" spans="1:10" ht="12.75">
      <c r="A48" s="25"/>
      <c r="B48" s="26"/>
      <c r="C48" s="25"/>
      <c r="D48" s="26"/>
      <c r="E48" s="7" t="e">
        <f>E47/A33*100</f>
        <v>#DIV/0!</v>
      </c>
      <c r="F48" s="8" t="s">
        <v>1</v>
      </c>
      <c r="G48" s="13"/>
      <c r="H48" s="4" t="s">
        <v>0</v>
      </c>
      <c r="I48" s="25"/>
      <c r="J48" s="26"/>
    </row>
    <row r="49" spans="1:10" ht="12.75">
      <c r="A49" s="25"/>
      <c r="B49" s="26"/>
      <c r="C49" s="25"/>
      <c r="D49" s="26"/>
      <c r="E49" s="25"/>
      <c r="F49" s="26"/>
      <c r="G49" s="7" t="e">
        <f>G48/A33*100</f>
        <v>#DIV/0!</v>
      </c>
      <c r="H49" s="8" t="s">
        <v>1</v>
      </c>
      <c r="I49" s="25"/>
      <c r="J49" s="26"/>
    </row>
    <row r="50" spans="1:10" ht="3" customHeight="1" thickBot="1">
      <c r="A50" s="25"/>
      <c r="B50" s="26"/>
      <c r="C50" s="25"/>
      <c r="D50" s="26"/>
      <c r="E50" s="25"/>
      <c r="F50" s="26"/>
      <c r="G50" s="25"/>
      <c r="H50" s="26"/>
      <c r="I50" s="25"/>
      <c r="J50" s="26"/>
    </row>
    <row r="51" spans="1:10" ht="13.5" hidden="1" thickBot="1">
      <c r="A51" s="25"/>
      <c r="B51" s="26"/>
      <c r="C51" s="25"/>
      <c r="D51" s="26"/>
      <c r="E51" s="25"/>
      <c r="F51" s="26"/>
      <c r="G51" s="27"/>
      <c r="H51" s="28"/>
      <c r="I51" s="25"/>
      <c r="J51" s="26"/>
    </row>
    <row r="52" spans="1:10" ht="12.75">
      <c r="A52" s="25"/>
      <c r="B52" s="26"/>
      <c r="C52" s="25"/>
      <c r="D52" s="26"/>
      <c r="E52" s="25"/>
      <c r="F52" s="26"/>
      <c r="G52" s="30" t="s">
        <v>30</v>
      </c>
      <c r="H52" s="31"/>
      <c r="I52" s="25"/>
      <c r="J52" s="26"/>
    </row>
    <row r="53" spans="1:10" ht="12.75">
      <c r="A53" s="25"/>
      <c r="B53" s="26"/>
      <c r="C53" s="25"/>
      <c r="D53" s="26"/>
      <c r="E53" s="25"/>
      <c r="F53" s="26"/>
      <c r="G53" s="32"/>
      <c r="H53" s="33"/>
      <c r="I53" s="25"/>
      <c r="J53" s="26"/>
    </row>
    <row r="54" spans="1:10" ht="12.75">
      <c r="A54" s="25"/>
      <c r="B54" s="26"/>
      <c r="C54" s="25"/>
      <c r="D54" s="26"/>
      <c r="E54" s="25"/>
      <c r="F54" s="26"/>
      <c r="G54" s="34"/>
      <c r="H54" s="35"/>
      <c r="I54" s="25"/>
      <c r="J54" s="26"/>
    </row>
    <row r="55" spans="1:10" ht="12.75">
      <c r="A55" s="25"/>
      <c r="B55" s="26"/>
      <c r="C55" s="25"/>
      <c r="D55" s="26"/>
      <c r="E55" s="25"/>
      <c r="F55" s="26"/>
      <c r="G55" s="13"/>
      <c r="H55" s="4" t="s">
        <v>0</v>
      </c>
      <c r="I55" s="25"/>
      <c r="J55" s="26"/>
    </row>
    <row r="56" spans="1:10" ht="12" customHeight="1">
      <c r="A56" s="25"/>
      <c r="B56" s="26"/>
      <c r="C56" s="25"/>
      <c r="D56" s="26"/>
      <c r="E56" s="25"/>
      <c r="F56" s="26"/>
      <c r="G56" s="7" t="e">
        <f>G55/A33*100</f>
        <v>#DIV/0!</v>
      </c>
      <c r="H56" s="8" t="s">
        <v>1</v>
      </c>
      <c r="I56" s="25"/>
      <c r="J56" s="26"/>
    </row>
    <row r="57" spans="1:10" ht="12.75" hidden="1">
      <c r="A57" s="25"/>
      <c r="B57" s="26"/>
      <c r="C57" s="25"/>
      <c r="D57" s="26"/>
      <c r="E57" s="25"/>
      <c r="F57" s="26"/>
      <c r="G57" s="5"/>
      <c r="H57" s="6"/>
      <c r="I57" s="25"/>
      <c r="J57" s="26"/>
    </row>
    <row r="58" spans="1:10" s="1" customFormat="1" ht="13.5" thickBot="1">
      <c r="A58" s="27"/>
      <c r="B58" s="28"/>
      <c r="C58" s="27"/>
      <c r="D58" s="28"/>
      <c r="E58" s="27"/>
      <c r="F58" s="28"/>
      <c r="G58" s="9"/>
      <c r="H58" s="10"/>
      <c r="I58" s="27"/>
      <c r="J58" s="28"/>
    </row>
    <row r="59" spans="1:8" s="1" customFormat="1" ht="12.75">
      <c r="A59" s="11" t="s">
        <v>8</v>
      </c>
      <c r="B59" s="29" t="s">
        <v>9</v>
      </c>
      <c r="C59" s="29"/>
      <c r="D59" s="29"/>
      <c r="E59" s="29"/>
      <c r="F59" s="29"/>
      <c r="G59" s="29"/>
      <c r="H59" s="29"/>
    </row>
    <row r="60" spans="1:9" s="1" customFormat="1" ht="12.75">
      <c r="A60" s="11"/>
      <c r="B60" s="11"/>
      <c r="C60" s="11" t="s">
        <v>10</v>
      </c>
      <c r="D60" s="11" t="s">
        <v>11</v>
      </c>
      <c r="E60" s="23"/>
      <c r="F60" s="23"/>
      <c r="G60" s="1" t="s">
        <v>12</v>
      </c>
      <c r="H60" s="23" t="s">
        <v>41</v>
      </c>
      <c r="I60" s="23"/>
    </row>
    <row r="61" spans="1:10" ht="12.75">
      <c r="A61" s="1"/>
      <c r="B61" s="1"/>
      <c r="C61" s="1"/>
      <c r="D61" s="1" t="s">
        <v>13</v>
      </c>
      <c r="E61" s="1"/>
      <c r="F61" t="s">
        <v>14</v>
      </c>
      <c r="G61" s="24" t="s">
        <v>51</v>
      </c>
      <c r="H61" s="24"/>
      <c r="I61" s="24"/>
      <c r="J61" s="24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aqua</cp:lastModifiedBy>
  <cp:lastPrinted>2018-02-02T11:25:40Z</cp:lastPrinted>
  <dcterms:created xsi:type="dcterms:W3CDTF">1996-10-14T23:33:28Z</dcterms:created>
  <dcterms:modified xsi:type="dcterms:W3CDTF">2019-03-22T09:23:53Z</dcterms:modified>
  <cp:category/>
  <cp:version/>
  <cp:contentType/>
  <cp:contentStatus/>
</cp:coreProperties>
</file>